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20112" windowHeight="8016"/>
  </bookViews>
  <sheets>
    <sheet name="Лист1" sheetId="3" r:id="rId1"/>
  </sheets>
  <definedNames>
    <definedName name="_xlnm.Print_Area" localSheetId="0">Лист1!$A$1:$P$44</definedName>
  </definedNames>
  <calcPr calcId="144525"/>
</workbook>
</file>

<file path=xl/calcChain.xml><?xml version="1.0" encoding="utf-8"?>
<calcChain xmlns="http://schemas.openxmlformats.org/spreadsheetml/2006/main">
  <c r="O21" i="3" l="1"/>
  <c r="O43" i="3"/>
  <c r="O42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6" i="3"/>
  <c r="O4" i="3"/>
  <c r="P43" i="3"/>
  <c r="M43" i="3"/>
  <c r="N43" i="3" s="1"/>
  <c r="L43" i="3"/>
  <c r="J43" i="3"/>
  <c r="H43" i="3"/>
  <c r="F43" i="3"/>
  <c r="M42" i="3"/>
  <c r="N42" i="3" s="1"/>
  <c r="L42" i="3"/>
  <c r="P42" i="3" s="1"/>
  <c r="J42" i="3"/>
  <c r="H42" i="3"/>
  <c r="F42" i="3"/>
  <c r="M41" i="3"/>
  <c r="N41" i="3" s="1"/>
  <c r="L41" i="3"/>
  <c r="P41" i="3" s="1"/>
  <c r="J41" i="3"/>
  <c r="H41" i="3"/>
  <c r="F41" i="3"/>
  <c r="P40" i="3"/>
  <c r="M40" i="3"/>
  <c r="N40" i="3" s="1"/>
  <c r="L40" i="3"/>
  <c r="J40" i="3"/>
  <c r="H40" i="3"/>
  <c r="F40" i="3"/>
  <c r="M39" i="3"/>
  <c r="N39" i="3" s="1"/>
  <c r="L39" i="3"/>
  <c r="P39" i="3" s="1"/>
  <c r="J39" i="3"/>
  <c r="H39" i="3"/>
  <c r="F39" i="3"/>
  <c r="M38" i="3"/>
  <c r="N38" i="3" s="1"/>
  <c r="L38" i="3"/>
  <c r="P38" i="3" s="1"/>
  <c r="J38" i="3"/>
  <c r="H38" i="3"/>
  <c r="F38" i="3"/>
  <c r="M37" i="3"/>
  <c r="N37" i="3" s="1"/>
  <c r="L37" i="3"/>
  <c r="P37" i="3" s="1"/>
  <c r="J37" i="3"/>
  <c r="H37" i="3"/>
  <c r="F37" i="3"/>
  <c r="P36" i="3"/>
  <c r="M36" i="3"/>
  <c r="N36" i="3" s="1"/>
  <c r="L36" i="3"/>
  <c r="J36" i="3"/>
  <c r="H36" i="3"/>
  <c r="F36" i="3"/>
  <c r="M35" i="3"/>
  <c r="N35" i="3" s="1"/>
  <c r="L35" i="3"/>
  <c r="P35" i="3" s="1"/>
  <c r="J35" i="3"/>
  <c r="H35" i="3"/>
  <c r="F35" i="3"/>
  <c r="M34" i="3"/>
  <c r="N34" i="3" s="1"/>
  <c r="L34" i="3"/>
  <c r="P34" i="3" s="1"/>
  <c r="J34" i="3"/>
  <c r="H34" i="3"/>
  <c r="F34" i="3"/>
  <c r="P33" i="3"/>
  <c r="M33" i="3"/>
  <c r="N33" i="3" s="1"/>
  <c r="L33" i="3"/>
  <c r="J33" i="3"/>
  <c r="H33" i="3"/>
  <c r="F33" i="3"/>
  <c r="P32" i="3"/>
  <c r="N32" i="3"/>
  <c r="M32" i="3"/>
  <c r="L32" i="3"/>
  <c r="J32" i="3"/>
  <c r="H32" i="3"/>
  <c r="F32" i="3"/>
  <c r="M31" i="3"/>
  <c r="N31" i="3" s="1"/>
  <c r="L31" i="3"/>
  <c r="P31" i="3" s="1"/>
  <c r="J31" i="3"/>
  <c r="H31" i="3"/>
  <c r="F31" i="3"/>
  <c r="M30" i="3"/>
  <c r="N30" i="3" s="1"/>
  <c r="L30" i="3"/>
  <c r="P30" i="3" s="1"/>
  <c r="J30" i="3"/>
  <c r="H30" i="3"/>
  <c r="F30" i="3"/>
  <c r="M29" i="3"/>
  <c r="N29" i="3" s="1"/>
  <c r="L29" i="3"/>
  <c r="P29" i="3" s="1"/>
  <c r="J29" i="3"/>
  <c r="H29" i="3"/>
  <c r="F29" i="3"/>
  <c r="M28" i="3"/>
  <c r="N28" i="3" s="1"/>
  <c r="L28" i="3"/>
  <c r="P28" i="3" s="1"/>
  <c r="J28" i="3"/>
  <c r="H28" i="3"/>
  <c r="F28" i="3"/>
  <c r="M27" i="3"/>
  <c r="N27" i="3" s="1"/>
  <c r="L27" i="3"/>
  <c r="P27" i="3" s="1"/>
  <c r="J27" i="3"/>
  <c r="H27" i="3"/>
  <c r="F27" i="3"/>
  <c r="M26" i="3"/>
  <c r="N26" i="3" s="1"/>
  <c r="L26" i="3"/>
  <c r="P26" i="3" s="1"/>
  <c r="J26" i="3"/>
  <c r="H26" i="3"/>
  <c r="F26" i="3"/>
  <c r="M25" i="3"/>
  <c r="N25" i="3" s="1"/>
  <c r="L25" i="3"/>
  <c r="P25" i="3" s="1"/>
  <c r="J25" i="3"/>
  <c r="H25" i="3"/>
  <c r="F25" i="3"/>
  <c r="M24" i="3"/>
  <c r="N24" i="3" s="1"/>
  <c r="L24" i="3"/>
  <c r="P24" i="3" s="1"/>
  <c r="J24" i="3"/>
  <c r="H24" i="3"/>
  <c r="F24" i="3"/>
  <c r="P15" i="3"/>
  <c r="M15" i="3"/>
  <c r="N15" i="3" s="1"/>
  <c r="L15" i="3"/>
  <c r="J15" i="3"/>
  <c r="H15" i="3"/>
  <c r="F15" i="3"/>
  <c r="M23" i="3" l="1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M8" i="3"/>
  <c r="N8" i="3" s="1"/>
  <c r="M6" i="3"/>
  <c r="N6" i="3" s="1"/>
  <c r="M4" i="3"/>
  <c r="N4" i="3" s="1"/>
  <c r="L23" i="3" l="1"/>
  <c r="P23" i="3" s="1"/>
  <c r="J23" i="3"/>
  <c r="H23" i="3"/>
  <c r="F23" i="3"/>
  <c r="L22" i="3"/>
  <c r="P22" i="3" s="1"/>
  <c r="J22" i="3"/>
  <c r="H22" i="3"/>
  <c r="F22" i="3"/>
  <c r="L21" i="3"/>
  <c r="P21" i="3" s="1"/>
  <c r="J21" i="3"/>
  <c r="H21" i="3"/>
  <c r="F21" i="3"/>
  <c r="L20" i="3"/>
  <c r="P20" i="3" s="1"/>
  <c r="J20" i="3"/>
  <c r="H20" i="3"/>
  <c r="F20" i="3"/>
  <c r="L19" i="3"/>
  <c r="P19" i="3" s="1"/>
  <c r="J19" i="3"/>
  <c r="H19" i="3"/>
  <c r="F19" i="3"/>
  <c r="L18" i="3"/>
  <c r="P18" i="3" s="1"/>
  <c r="J18" i="3"/>
  <c r="H18" i="3"/>
  <c r="F18" i="3"/>
  <c r="L17" i="3"/>
  <c r="P17" i="3" s="1"/>
  <c r="J17" i="3"/>
  <c r="H17" i="3"/>
  <c r="F17" i="3"/>
  <c r="L16" i="3"/>
  <c r="P16" i="3" s="1"/>
  <c r="J16" i="3"/>
  <c r="H16" i="3"/>
  <c r="F16" i="3"/>
  <c r="L14" i="3"/>
  <c r="P14" i="3" s="1"/>
  <c r="J14" i="3"/>
  <c r="H14" i="3"/>
  <c r="F14" i="3"/>
  <c r="L13" i="3"/>
  <c r="P13" i="3" s="1"/>
  <c r="J13" i="3"/>
  <c r="H13" i="3"/>
  <c r="F13" i="3"/>
  <c r="L12" i="3"/>
  <c r="P12" i="3" s="1"/>
  <c r="J12" i="3"/>
  <c r="H12" i="3"/>
  <c r="F12" i="3"/>
  <c r="L11" i="3"/>
  <c r="P11" i="3" s="1"/>
  <c r="J11" i="3"/>
  <c r="H11" i="3"/>
  <c r="F11" i="3"/>
  <c r="L10" i="3"/>
  <c r="P10" i="3" s="1"/>
  <c r="J10" i="3"/>
  <c r="H10" i="3"/>
  <c r="F10" i="3"/>
  <c r="L9" i="3"/>
  <c r="P9" i="3" s="1"/>
  <c r="J9" i="3"/>
  <c r="H9" i="3"/>
  <c r="F9" i="3"/>
  <c r="L8" i="3"/>
  <c r="P8" i="3" s="1"/>
  <c r="J8" i="3"/>
  <c r="H8" i="3"/>
  <c r="F8" i="3"/>
  <c r="L6" i="3"/>
  <c r="P6" i="3" s="1"/>
  <c r="J6" i="3"/>
  <c r="H6" i="3"/>
  <c r="F6" i="3"/>
  <c r="L4" i="3"/>
  <c r="P4" i="3" s="1"/>
  <c r="J4" i="3"/>
  <c r="H4" i="3"/>
  <c r="F4" i="3"/>
</calcChain>
</file>

<file path=xl/sharedStrings.xml><?xml version="1.0" encoding="utf-8"?>
<sst xmlns="http://schemas.openxmlformats.org/spreadsheetml/2006/main" count="102" uniqueCount="34">
  <si>
    <t xml:space="preserve">математика </t>
  </si>
  <si>
    <t>русский язык</t>
  </si>
  <si>
    <t>биология</t>
  </si>
  <si>
    <t>Класс</t>
  </si>
  <si>
    <t>Предметы, по которым проходила аттестация</t>
  </si>
  <si>
    <t>Кол-во уч-ся в классе</t>
  </si>
  <si>
    <t xml:space="preserve">К-во аттестуемых </t>
  </si>
  <si>
    <t>"5"</t>
  </si>
  <si>
    <t>"4"</t>
  </si>
  <si>
    <t>"3"</t>
  </si>
  <si>
    <t>"2"</t>
  </si>
  <si>
    <t>к</t>
  </si>
  <si>
    <t>%</t>
  </si>
  <si>
    <t>обществ</t>
  </si>
  <si>
    <t>6б</t>
  </si>
  <si>
    <t>5а</t>
  </si>
  <si>
    <t>5б</t>
  </si>
  <si>
    <t>6а</t>
  </si>
  <si>
    <t>7а</t>
  </si>
  <si>
    <t>7б</t>
  </si>
  <si>
    <t>Качество знаний</t>
  </si>
  <si>
    <t>Успеваемость</t>
  </si>
  <si>
    <t>Анализ промежуточной  аттестации со 2 по 8 классы   
МОУ «Чернослободская ОШ»
за 2022-2023 учебный год</t>
  </si>
  <si>
    <t>2а</t>
  </si>
  <si>
    <t>2б</t>
  </si>
  <si>
    <t>история</t>
  </si>
  <si>
    <t>география</t>
  </si>
  <si>
    <t>физика</t>
  </si>
  <si>
    <t>8а</t>
  </si>
  <si>
    <t>8б</t>
  </si>
  <si>
    <t>комплксн р</t>
  </si>
  <si>
    <t>окр м</t>
  </si>
  <si>
    <t>Заместитель директора по УВР                                                           Борябина М.А.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</si>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</sst>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5" xfId="0" applyBorder="1"/>
    <xf numFmtId="164" fontId="0" fillId="0" borderId="5" xfId="0" applyNumberFormat="1" applyBorder="1"/>
    <xf numFmtId="0" fontId="3" fillId="0" borderId="2" xfId="0" applyFont="1" applyBorder="1" applyAlignment="1">
      <alignment vertical="top" wrapText="1"/>
    </xf>
    <xf numFmtId="0" fontId="5" fillId="0" borderId="14" xfId="0" applyFont="1" applyBorder="1" applyAlignment="1"/>
    <xf numFmtId="0" fontId="5" fillId="0" borderId="0" xfId="0" applyFont="1"/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view="pageBreakPreview" zoomScaleNormal="100" zoomScaleSheetLayoutView="100" workbookViewId="0">
      <selection activeCell="S6" sqref="S6"/>
    </sheetView>
  </sheetViews>
  <sheetFormatPr defaultRowHeight="14.4" x14ac:dyDescent="0.3"/>
  <cols>
    <col min="2" max="2" width="14.21875" customWidth="1"/>
    <col min="12" max="12" width="9.33203125" bestFit="1" customWidth="1"/>
  </cols>
  <sheetData>
    <row r="1" spans="1:16" ht="93" customHeight="1" thickBot="1" x14ac:dyDescent="0.3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6.2" thickBot="1" x14ac:dyDescent="0.35">
      <c r="A2" s="24" t="s">
        <v>3</v>
      </c>
      <c r="B2" s="24" t="s">
        <v>4</v>
      </c>
      <c r="C2" s="24" t="s">
        <v>5</v>
      </c>
      <c r="D2" s="24" t="s">
        <v>6</v>
      </c>
      <c r="E2" s="26" t="s">
        <v>7</v>
      </c>
      <c r="F2" s="27"/>
      <c r="G2" s="26" t="s">
        <v>8</v>
      </c>
      <c r="H2" s="27"/>
      <c r="I2" s="26" t="s">
        <v>9</v>
      </c>
      <c r="J2" s="27"/>
      <c r="K2" s="26" t="s">
        <v>10</v>
      </c>
      <c r="L2" s="28"/>
      <c r="M2" s="21" t="s">
        <v>20</v>
      </c>
      <c r="N2" s="22"/>
      <c r="O2" s="21" t="s">
        <v>21</v>
      </c>
      <c r="P2" s="23"/>
    </row>
    <row r="3" spans="1:16" ht="40.799999999999997" customHeight="1" thickBot="1" x14ac:dyDescent="0.35">
      <c r="A3" s="25"/>
      <c r="B3" s="25"/>
      <c r="C3" s="25"/>
      <c r="D3" s="25"/>
      <c r="E3" s="1" t="s">
        <v>11</v>
      </c>
      <c r="F3" s="2" t="s">
        <v>12</v>
      </c>
      <c r="G3" s="1" t="s">
        <v>11</v>
      </c>
      <c r="H3" s="2" t="s">
        <v>12</v>
      </c>
      <c r="I3" s="1" t="s">
        <v>11</v>
      </c>
      <c r="J3" s="2" t="s">
        <v>12</v>
      </c>
      <c r="K3" s="1" t="s">
        <v>11</v>
      </c>
      <c r="L3" s="7" t="s">
        <v>12</v>
      </c>
      <c r="M3" s="1" t="s">
        <v>11</v>
      </c>
      <c r="N3" s="8" t="s">
        <v>12</v>
      </c>
      <c r="O3" s="1" t="s">
        <v>11</v>
      </c>
      <c r="P3" s="6" t="s">
        <v>12</v>
      </c>
    </row>
    <row r="4" spans="1:16" ht="30" customHeight="1" thickBot="1" x14ac:dyDescent="0.35">
      <c r="A4" s="3" t="s">
        <v>23</v>
      </c>
      <c r="B4" s="4" t="s">
        <v>30</v>
      </c>
      <c r="C4" s="1">
        <v>18</v>
      </c>
      <c r="D4" s="1">
        <v>17</v>
      </c>
      <c r="E4" s="1">
        <v>5</v>
      </c>
      <c r="F4" s="5">
        <f t="shared" ref="F4" si="0">(E4*100/D4)</f>
        <v>29.411764705882351</v>
      </c>
      <c r="G4" s="1">
        <v>12</v>
      </c>
      <c r="H4" s="5">
        <f t="shared" ref="H4" si="1">(G4*100/D4)</f>
        <v>70.588235294117652</v>
      </c>
      <c r="I4" s="1">
        <v>0</v>
      </c>
      <c r="J4" s="5">
        <f t="shared" ref="J4" si="2">(I4*100/D4)</f>
        <v>0</v>
      </c>
      <c r="K4" s="1">
        <v>0</v>
      </c>
      <c r="L4" s="8">
        <f t="shared" ref="L4" si="3">(K4*100/D4)</f>
        <v>0</v>
      </c>
      <c r="M4" s="10">
        <f t="shared" ref="M4:M23" si="4">(E4+G4)</f>
        <v>17</v>
      </c>
      <c r="N4" s="11">
        <f t="shared" ref="N4:N23" si="5">(M4*100/D4)</f>
        <v>100</v>
      </c>
      <c r="O4" s="1">
        <f>(D4-K4)</f>
        <v>17</v>
      </c>
      <c r="P4" s="10">
        <f t="shared" ref="P4:P23" si="6">(100-L4)</f>
        <v>100</v>
      </c>
    </row>
    <row r="5" spans="1:16" ht="2.4" hidden="1" customHeight="1" thickBot="1" x14ac:dyDescent="0.35">
      <c r="A5" s="17"/>
      <c r="B5" s="4" t="s">
        <v>1</v>
      </c>
      <c r="C5" s="1" t="s">
        <v>33</v>
      </c>
      <c r="D5" s="1" t="s">
        <v>33</v>
      </c>
      <c r="E5" s="1" t="s">
        <v>33</v>
      </c>
      <c r="F5" s="5" t="s">
        <v>33</v>
      </c>
      <c r="G5" s="1" t="s">
        <v>33</v>
      </c>
      <c r="H5" s="5" t="s">
        <v>33</v>
      </c>
      <c r="I5" s="1" t="s">
        <v>33</v>
      </c>
      <c r="J5" s="5" t="s">
        <v>33</v>
      </c>
      <c r="K5" s="1" t="s">
        <v>33</v>
      </c>
      <c r="L5" s="8" t="s">
        <v>33</v>
      </c>
      <c r="M5" s="12" t="s">
        <v>33</v>
      </c>
      <c r="N5" s="13" t="s">
        <v>33</v>
      </c>
      <c r="O5" s="1" t="s">
        <v>33</v>
      </c>
      <c r="P5" s="12" t="s">
        <v>33</v>
      </c>
    </row>
    <row r="6" spans="1:16" ht="28.8" customHeight="1" thickBot="1" x14ac:dyDescent="0.35">
      <c r="A6" s="3" t="s">
        <v>24</v>
      </c>
      <c r="B6" s="4" t="s">
        <v>30</v>
      </c>
      <c r="C6" s="1">
        <v>15</v>
      </c>
      <c r="D6" s="1">
        <v>14</v>
      </c>
      <c r="E6" s="1">
        <v>9</v>
      </c>
      <c r="F6" s="5">
        <f t="shared" ref="F6:F23" si="7">(E6*100/D6)</f>
        <v>64.285714285714292</v>
      </c>
      <c r="G6" s="1">
        <v>4</v>
      </c>
      <c r="H6" s="5">
        <f t="shared" ref="H6:H23" si="8">(G6*100/D6)</f>
        <v>28.571428571428573</v>
      </c>
      <c r="I6" s="1">
        <v>1</v>
      </c>
      <c r="J6" s="5">
        <f t="shared" ref="J6:J23" si="9">(I6*100/D6)</f>
        <v>7.1428571428571432</v>
      </c>
      <c r="K6" s="1">
        <v>0</v>
      </c>
      <c r="L6" s="8">
        <f t="shared" ref="L6:L23" si="10">(K6*100/D6)</f>
        <v>0</v>
      </c>
      <c r="M6" s="10">
        <f t="shared" si="4"/>
        <v>13</v>
      </c>
      <c r="N6" s="11">
        <f t="shared" si="5"/>
        <v>92.857142857142861</v>
      </c>
      <c r="O6" s="1">
        <f>(D6-K6)</f>
        <v>14</v>
      </c>
      <c r="P6" s="10">
        <f t="shared" si="6"/>
        <v>100</v>
      </c>
    </row>
    <row r="7" spans="1:16" ht="0.6" customHeight="1" thickBot="1" x14ac:dyDescent="0.35">
      <c r="A7" s="18"/>
      <c r="B7" s="4" t="s">
        <v>1</v>
      </c>
      <c r="C7" s="1" t="s">
        <v>33</v>
      </c>
      <c r="D7" s="1" t="s">
        <v>33</v>
      </c>
      <c r="E7" s="1" t="s">
        <v>33</v>
      </c>
      <c r="F7" s="5" t="s">
        <v>33</v>
      </c>
      <c r="G7" s="1" t="s">
        <v>33</v>
      </c>
      <c r="H7" s="5" t="s">
        <v>33</v>
      </c>
      <c r="I7" s="1" t="s">
        <v>33</v>
      </c>
      <c r="J7" s="5" t="s">
        <v>33</v>
      </c>
      <c r="K7" s="1" t="s">
        <v>33</v>
      </c>
      <c r="L7" s="8" t="s">
        <v>33</v>
      </c>
      <c r="M7" s="12" t="s">
        <v>33</v>
      </c>
      <c r="N7" s="13" t="s">
        <v>33</v>
      </c>
      <c r="O7" s="1" t="s">
        <v>33</v>
      </c>
      <c r="P7" s="12" t="s">
        <v>33</v>
      </c>
    </row>
    <row r="8" spans="1:16" ht="29.4" customHeight="1" thickBot="1" x14ac:dyDescent="0.35">
      <c r="A8" s="19">
        <v>3</v>
      </c>
      <c r="B8" s="4" t="s">
        <v>30</v>
      </c>
      <c r="C8" s="1">
        <v>23</v>
      </c>
      <c r="D8" s="1">
        <v>23</v>
      </c>
      <c r="E8" s="1">
        <v>5</v>
      </c>
      <c r="F8" s="5">
        <f t="shared" si="7"/>
        <v>21.739130434782609</v>
      </c>
      <c r="G8" s="1">
        <v>7</v>
      </c>
      <c r="H8" s="5">
        <f t="shared" si="8"/>
        <v>30.434782608695652</v>
      </c>
      <c r="I8" s="1">
        <v>11</v>
      </c>
      <c r="J8" s="5">
        <f t="shared" si="9"/>
        <v>47.826086956521742</v>
      </c>
      <c r="K8" s="1">
        <v>0</v>
      </c>
      <c r="L8" s="8">
        <f t="shared" si="10"/>
        <v>0</v>
      </c>
      <c r="M8" s="10">
        <f t="shared" si="4"/>
        <v>12</v>
      </c>
      <c r="N8" s="11">
        <f t="shared" si="5"/>
        <v>52.173913043478258</v>
      </c>
      <c r="O8" s="1">
        <f t="shared" ref="O8:O40" si="11">(D8-K8)</f>
        <v>23</v>
      </c>
      <c r="P8" s="10">
        <f t="shared" si="6"/>
        <v>100</v>
      </c>
    </row>
    <row r="9" spans="1:16" ht="30.6" customHeight="1" thickBot="1" x14ac:dyDescent="0.35">
      <c r="A9" s="19"/>
      <c r="B9" s="14" t="s">
        <v>1</v>
      </c>
      <c r="C9" s="1">
        <v>24</v>
      </c>
      <c r="D9" s="1">
        <v>23</v>
      </c>
      <c r="E9" s="1">
        <v>3</v>
      </c>
      <c r="F9" s="5">
        <f t="shared" si="7"/>
        <v>13.043478260869565</v>
      </c>
      <c r="G9" s="1">
        <v>4</v>
      </c>
      <c r="H9" s="5">
        <f t="shared" si="8"/>
        <v>17.391304347826086</v>
      </c>
      <c r="I9" s="1">
        <v>15</v>
      </c>
      <c r="J9" s="5">
        <f t="shared" si="9"/>
        <v>65.217391304347828</v>
      </c>
      <c r="K9" s="1">
        <v>1</v>
      </c>
      <c r="L9" s="9">
        <f t="shared" si="10"/>
        <v>4.3478260869565215</v>
      </c>
      <c r="M9" s="12">
        <f t="shared" si="4"/>
        <v>7</v>
      </c>
      <c r="N9" s="13">
        <f t="shared" si="5"/>
        <v>30.434782608695652</v>
      </c>
      <c r="O9" s="1">
        <f t="shared" si="11"/>
        <v>22</v>
      </c>
      <c r="P9" s="13">
        <f t="shared" si="6"/>
        <v>95.652173913043484</v>
      </c>
    </row>
    <row r="10" spans="1:16" ht="29.4" customHeight="1" thickBot="1" x14ac:dyDescent="0.35">
      <c r="A10" s="18">
        <v>4</v>
      </c>
      <c r="B10" s="14" t="s">
        <v>0</v>
      </c>
      <c r="C10" s="1">
        <v>24</v>
      </c>
      <c r="D10" s="1">
        <v>23</v>
      </c>
      <c r="E10" s="1">
        <v>4</v>
      </c>
      <c r="F10" s="5">
        <f t="shared" si="7"/>
        <v>17.391304347826086</v>
      </c>
      <c r="G10" s="1">
        <v>7</v>
      </c>
      <c r="H10" s="5">
        <f t="shared" si="8"/>
        <v>30.434782608695652</v>
      </c>
      <c r="I10" s="1">
        <v>11</v>
      </c>
      <c r="J10" s="5">
        <f t="shared" si="9"/>
        <v>47.826086956521742</v>
      </c>
      <c r="K10" s="1">
        <v>1</v>
      </c>
      <c r="L10" s="9">
        <f t="shared" si="10"/>
        <v>4.3478260869565215</v>
      </c>
      <c r="M10" s="10">
        <f t="shared" si="4"/>
        <v>11</v>
      </c>
      <c r="N10" s="11">
        <f t="shared" si="5"/>
        <v>47.826086956521742</v>
      </c>
      <c r="O10" s="1">
        <f t="shared" si="11"/>
        <v>22</v>
      </c>
      <c r="P10" s="11">
        <f t="shared" si="6"/>
        <v>95.652173913043484</v>
      </c>
    </row>
    <row r="11" spans="1:16" ht="29.4" customHeight="1" thickBot="1" x14ac:dyDescent="0.35">
      <c r="A11" s="17"/>
      <c r="B11" s="14" t="s">
        <v>31</v>
      </c>
      <c r="C11" s="1">
        <v>24</v>
      </c>
      <c r="D11" s="1">
        <v>23</v>
      </c>
      <c r="E11" s="1">
        <v>6</v>
      </c>
      <c r="F11" s="5">
        <f t="shared" si="7"/>
        <v>26.086956521739129</v>
      </c>
      <c r="G11" s="1">
        <v>8</v>
      </c>
      <c r="H11" s="5">
        <f t="shared" si="8"/>
        <v>34.782608695652172</v>
      </c>
      <c r="I11" s="1">
        <v>8</v>
      </c>
      <c r="J11" s="5">
        <f t="shared" si="9"/>
        <v>34.782608695652172</v>
      </c>
      <c r="K11" s="1">
        <v>1</v>
      </c>
      <c r="L11" s="9">
        <f t="shared" si="10"/>
        <v>4.3478260869565215</v>
      </c>
      <c r="M11" s="12">
        <f t="shared" si="4"/>
        <v>14</v>
      </c>
      <c r="N11" s="13">
        <f t="shared" si="5"/>
        <v>60.869565217391305</v>
      </c>
      <c r="O11" s="1">
        <f t="shared" si="11"/>
        <v>22</v>
      </c>
      <c r="P11" s="13">
        <f t="shared" si="6"/>
        <v>95.652173913043484</v>
      </c>
    </row>
    <row r="12" spans="1:16" ht="29.4" customHeight="1" thickBot="1" x14ac:dyDescent="0.35">
      <c r="A12" s="18" t="s">
        <v>15</v>
      </c>
      <c r="B12" s="14" t="s">
        <v>0</v>
      </c>
      <c r="C12" s="1">
        <v>19</v>
      </c>
      <c r="D12" s="1">
        <v>19</v>
      </c>
      <c r="E12" s="1">
        <v>5</v>
      </c>
      <c r="F12" s="5">
        <f t="shared" si="7"/>
        <v>26.315789473684209</v>
      </c>
      <c r="G12" s="1">
        <v>8</v>
      </c>
      <c r="H12" s="5">
        <f t="shared" si="8"/>
        <v>42.10526315789474</v>
      </c>
      <c r="I12" s="1">
        <v>6</v>
      </c>
      <c r="J12" s="5">
        <f t="shared" si="9"/>
        <v>31.578947368421051</v>
      </c>
      <c r="K12" s="1">
        <v>0</v>
      </c>
      <c r="L12" s="8">
        <f t="shared" si="10"/>
        <v>0</v>
      </c>
      <c r="M12" s="10">
        <f t="shared" si="4"/>
        <v>13</v>
      </c>
      <c r="N12" s="11">
        <f t="shared" si="5"/>
        <v>68.421052631578945</v>
      </c>
      <c r="O12" s="1">
        <f t="shared" si="11"/>
        <v>19</v>
      </c>
      <c r="P12" s="10">
        <f t="shared" si="6"/>
        <v>100</v>
      </c>
    </row>
    <row r="13" spans="1:16" ht="30" customHeight="1" thickBot="1" x14ac:dyDescent="0.35">
      <c r="A13" s="18"/>
      <c r="B13" s="14" t="s">
        <v>1</v>
      </c>
      <c r="C13" s="1">
        <v>19</v>
      </c>
      <c r="D13" s="1">
        <v>19</v>
      </c>
      <c r="E13" s="1">
        <v>3</v>
      </c>
      <c r="F13" s="5">
        <f t="shared" si="7"/>
        <v>15.789473684210526</v>
      </c>
      <c r="G13" s="1">
        <v>12</v>
      </c>
      <c r="H13" s="5">
        <f t="shared" si="8"/>
        <v>63.157894736842103</v>
      </c>
      <c r="I13" s="1">
        <v>4</v>
      </c>
      <c r="J13" s="5">
        <f t="shared" si="9"/>
        <v>21.05263157894737</v>
      </c>
      <c r="K13" s="1">
        <v>0</v>
      </c>
      <c r="L13" s="8">
        <f t="shared" si="10"/>
        <v>0</v>
      </c>
      <c r="M13" s="12">
        <f t="shared" si="4"/>
        <v>15</v>
      </c>
      <c r="N13" s="13">
        <f t="shared" si="5"/>
        <v>78.94736842105263</v>
      </c>
      <c r="O13" s="1">
        <f t="shared" si="11"/>
        <v>19</v>
      </c>
      <c r="P13" s="12">
        <f t="shared" si="6"/>
        <v>100</v>
      </c>
    </row>
    <row r="14" spans="1:16" ht="30" customHeight="1" thickBot="1" x14ac:dyDescent="0.35">
      <c r="A14" s="18"/>
      <c r="B14" s="14" t="s">
        <v>2</v>
      </c>
      <c r="C14" s="1">
        <v>19</v>
      </c>
      <c r="D14" s="1">
        <v>19</v>
      </c>
      <c r="E14" s="1">
        <v>3</v>
      </c>
      <c r="F14" s="5">
        <f t="shared" si="7"/>
        <v>15.789473684210526</v>
      </c>
      <c r="G14" s="1">
        <v>11</v>
      </c>
      <c r="H14" s="5">
        <f t="shared" si="8"/>
        <v>57.89473684210526</v>
      </c>
      <c r="I14" s="1">
        <v>5</v>
      </c>
      <c r="J14" s="5">
        <f t="shared" si="9"/>
        <v>26.315789473684209</v>
      </c>
      <c r="K14" s="1">
        <v>0</v>
      </c>
      <c r="L14" s="8">
        <f t="shared" si="10"/>
        <v>0</v>
      </c>
      <c r="M14" s="10">
        <f t="shared" si="4"/>
        <v>14</v>
      </c>
      <c r="N14" s="11">
        <f t="shared" si="5"/>
        <v>73.684210526315795</v>
      </c>
      <c r="O14" s="1">
        <f t="shared" si="11"/>
        <v>19</v>
      </c>
      <c r="P14" s="10">
        <f t="shared" si="6"/>
        <v>100</v>
      </c>
    </row>
    <row r="15" spans="1:16" ht="29.4" customHeight="1" thickBot="1" x14ac:dyDescent="0.35">
      <c r="A15" s="17"/>
      <c r="B15" s="14" t="s">
        <v>25</v>
      </c>
      <c r="C15" s="1">
        <v>19</v>
      </c>
      <c r="D15" s="1">
        <v>19</v>
      </c>
      <c r="E15" s="1">
        <v>9</v>
      </c>
      <c r="F15" s="5">
        <f t="shared" ref="F15" si="12">(E15*100/D15)</f>
        <v>47.368421052631582</v>
      </c>
      <c r="G15" s="1">
        <v>8</v>
      </c>
      <c r="H15" s="5">
        <f t="shared" ref="H15" si="13">(G15*100/D15)</f>
        <v>42.10526315789474</v>
      </c>
      <c r="I15" s="1">
        <v>2</v>
      </c>
      <c r="J15" s="5">
        <f t="shared" ref="J15" si="14">(I15*100/D15)</f>
        <v>10.526315789473685</v>
      </c>
      <c r="K15" s="1">
        <v>0</v>
      </c>
      <c r="L15" s="8">
        <f t="shared" ref="L15" si="15">(K15*100/D15)</f>
        <v>0</v>
      </c>
      <c r="M15" s="10">
        <f t="shared" ref="M15" si="16">(E15+G15)</f>
        <v>17</v>
      </c>
      <c r="N15" s="11">
        <f t="shared" ref="N15" si="17">(M15*100/D15)</f>
        <v>89.473684210526315</v>
      </c>
      <c r="O15" s="1">
        <f t="shared" si="11"/>
        <v>19</v>
      </c>
      <c r="P15" s="10">
        <f t="shared" ref="P15" si="18">(100-L15)</f>
        <v>100</v>
      </c>
    </row>
    <row r="16" spans="1:16" ht="30" customHeight="1" thickBot="1" x14ac:dyDescent="0.35">
      <c r="A16" s="19" t="s">
        <v>16</v>
      </c>
      <c r="B16" s="14" t="s">
        <v>0</v>
      </c>
      <c r="C16" s="1">
        <v>18</v>
      </c>
      <c r="D16" s="1">
        <v>18</v>
      </c>
      <c r="E16" s="1">
        <v>3</v>
      </c>
      <c r="F16" s="5">
        <f t="shared" si="7"/>
        <v>16.666666666666668</v>
      </c>
      <c r="G16" s="1">
        <v>9</v>
      </c>
      <c r="H16" s="5">
        <f t="shared" si="8"/>
        <v>50</v>
      </c>
      <c r="I16" s="1">
        <v>6</v>
      </c>
      <c r="J16" s="5">
        <f t="shared" si="9"/>
        <v>33.333333333333336</v>
      </c>
      <c r="K16" s="1">
        <v>0</v>
      </c>
      <c r="L16" s="8">
        <f t="shared" si="10"/>
        <v>0</v>
      </c>
      <c r="M16" s="12">
        <f t="shared" si="4"/>
        <v>12</v>
      </c>
      <c r="N16" s="13">
        <f t="shared" si="5"/>
        <v>66.666666666666671</v>
      </c>
      <c r="O16" s="1">
        <f t="shared" si="11"/>
        <v>18</v>
      </c>
      <c r="P16" s="12">
        <f t="shared" si="6"/>
        <v>100</v>
      </c>
    </row>
    <row r="17" spans="1:16" ht="30" customHeight="1" thickBot="1" x14ac:dyDescent="0.35">
      <c r="A17" s="18"/>
      <c r="B17" s="14" t="s">
        <v>1</v>
      </c>
      <c r="C17" s="1">
        <v>18</v>
      </c>
      <c r="D17" s="1">
        <v>18</v>
      </c>
      <c r="E17" s="1">
        <v>4</v>
      </c>
      <c r="F17" s="5">
        <f t="shared" si="7"/>
        <v>22.222222222222221</v>
      </c>
      <c r="G17" s="1">
        <v>12</v>
      </c>
      <c r="H17" s="5">
        <f t="shared" si="8"/>
        <v>66.666666666666671</v>
      </c>
      <c r="I17" s="1">
        <v>2</v>
      </c>
      <c r="J17" s="5">
        <f t="shared" si="9"/>
        <v>11.111111111111111</v>
      </c>
      <c r="K17" s="1">
        <v>0</v>
      </c>
      <c r="L17" s="8">
        <f t="shared" si="10"/>
        <v>0</v>
      </c>
      <c r="M17" s="10">
        <f t="shared" si="4"/>
        <v>16</v>
      </c>
      <c r="N17" s="11">
        <f t="shared" si="5"/>
        <v>88.888888888888886</v>
      </c>
      <c r="O17" s="1">
        <f t="shared" si="11"/>
        <v>18</v>
      </c>
      <c r="P17" s="10">
        <f t="shared" si="6"/>
        <v>100</v>
      </c>
    </row>
    <row r="18" spans="1:16" ht="28.8" customHeight="1" thickBot="1" x14ac:dyDescent="0.35">
      <c r="A18" s="18"/>
      <c r="B18" s="14" t="s">
        <v>2</v>
      </c>
      <c r="C18" s="1">
        <v>18</v>
      </c>
      <c r="D18" s="1">
        <v>18</v>
      </c>
      <c r="E18" s="1">
        <v>1</v>
      </c>
      <c r="F18" s="5">
        <f t="shared" si="7"/>
        <v>5.5555555555555554</v>
      </c>
      <c r="G18" s="1">
        <v>12</v>
      </c>
      <c r="H18" s="5">
        <f t="shared" si="8"/>
        <v>66.666666666666671</v>
      </c>
      <c r="I18" s="1">
        <v>5</v>
      </c>
      <c r="J18" s="5">
        <f t="shared" si="9"/>
        <v>27.777777777777779</v>
      </c>
      <c r="K18" s="1">
        <v>0</v>
      </c>
      <c r="L18" s="9">
        <f t="shared" si="10"/>
        <v>0</v>
      </c>
      <c r="M18" s="12">
        <f t="shared" si="4"/>
        <v>13</v>
      </c>
      <c r="N18" s="13">
        <f t="shared" si="5"/>
        <v>72.222222222222229</v>
      </c>
      <c r="O18" s="1">
        <f t="shared" si="11"/>
        <v>18</v>
      </c>
      <c r="P18" s="13">
        <f t="shared" si="6"/>
        <v>100</v>
      </c>
    </row>
    <row r="19" spans="1:16" ht="28.2" customHeight="1" thickBot="1" x14ac:dyDescent="0.35">
      <c r="A19" s="17"/>
      <c r="B19" s="14" t="s">
        <v>25</v>
      </c>
      <c r="C19" s="1">
        <v>18</v>
      </c>
      <c r="D19" s="1">
        <v>18</v>
      </c>
      <c r="E19" s="1">
        <v>4</v>
      </c>
      <c r="F19" s="5">
        <f t="shared" si="7"/>
        <v>22.222222222222221</v>
      </c>
      <c r="G19" s="1">
        <v>12</v>
      </c>
      <c r="H19" s="5">
        <f t="shared" si="8"/>
        <v>66.666666666666671</v>
      </c>
      <c r="I19" s="1">
        <v>2</v>
      </c>
      <c r="J19" s="5">
        <f t="shared" si="9"/>
        <v>11.111111111111111</v>
      </c>
      <c r="K19" s="1">
        <v>0</v>
      </c>
      <c r="L19" s="8">
        <f t="shared" si="10"/>
        <v>0</v>
      </c>
      <c r="M19" s="10">
        <f t="shared" si="4"/>
        <v>16</v>
      </c>
      <c r="N19" s="11">
        <f t="shared" si="5"/>
        <v>88.888888888888886</v>
      </c>
      <c r="O19" s="1">
        <f t="shared" si="11"/>
        <v>18</v>
      </c>
      <c r="P19" s="10">
        <f t="shared" si="6"/>
        <v>100</v>
      </c>
    </row>
    <row r="20" spans="1:16" ht="28.2" customHeight="1" thickBot="1" x14ac:dyDescent="0.35">
      <c r="A20" s="19" t="s">
        <v>17</v>
      </c>
      <c r="B20" s="14" t="s">
        <v>0</v>
      </c>
      <c r="C20" s="1">
        <v>19</v>
      </c>
      <c r="D20" s="1">
        <v>19</v>
      </c>
      <c r="E20" s="1">
        <v>1</v>
      </c>
      <c r="F20" s="5">
        <f t="shared" si="7"/>
        <v>5.2631578947368425</v>
      </c>
      <c r="G20" s="1">
        <v>4</v>
      </c>
      <c r="H20" s="5">
        <f t="shared" si="8"/>
        <v>21.05263157894737</v>
      </c>
      <c r="I20" s="1">
        <v>11</v>
      </c>
      <c r="J20" s="5">
        <f t="shared" si="9"/>
        <v>57.89473684210526</v>
      </c>
      <c r="K20" s="1">
        <v>3</v>
      </c>
      <c r="L20" s="9">
        <f t="shared" si="10"/>
        <v>15.789473684210526</v>
      </c>
      <c r="M20" s="12">
        <f t="shared" si="4"/>
        <v>5</v>
      </c>
      <c r="N20" s="13">
        <f t="shared" si="5"/>
        <v>26.315789473684209</v>
      </c>
      <c r="O20" s="1">
        <f t="shared" si="11"/>
        <v>16</v>
      </c>
      <c r="P20" s="13">
        <f t="shared" si="6"/>
        <v>84.21052631578948</v>
      </c>
    </row>
    <row r="21" spans="1:16" ht="28.2" customHeight="1" thickBot="1" x14ac:dyDescent="0.35">
      <c r="A21" s="18"/>
      <c r="B21" s="14" t="s">
        <v>1</v>
      </c>
      <c r="C21" s="1">
        <v>19</v>
      </c>
      <c r="D21" s="1">
        <v>19</v>
      </c>
      <c r="E21" s="1">
        <v>3</v>
      </c>
      <c r="F21" s="5">
        <f t="shared" si="7"/>
        <v>15.789473684210526</v>
      </c>
      <c r="G21" s="1">
        <v>8</v>
      </c>
      <c r="H21" s="5">
        <f t="shared" si="8"/>
        <v>42.10526315789474</v>
      </c>
      <c r="I21" s="1">
        <v>8</v>
      </c>
      <c r="J21" s="5">
        <f t="shared" si="9"/>
        <v>42.10526315789474</v>
      </c>
      <c r="K21" s="1">
        <v>0</v>
      </c>
      <c r="L21" s="8">
        <f t="shared" si="10"/>
        <v>0</v>
      </c>
      <c r="M21" s="10">
        <f t="shared" si="4"/>
        <v>11</v>
      </c>
      <c r="N21" s="11">
        <f t="shared" si="5"/>
        <v>57.89473684210526</v>
      </c>
      <c r="O21" s="1">
        <f t="shared" si="11"/>
        <v>19</v>
      </c>
      <c r="P21" s="10">
        <f t="shared" si="6"/>
        <v>100</v>
      </c>
    </row>
    <row r="22" spans="1:16" ht="28.2" customHeight="1" thickBot="1" x14ac:dyDescent="0.35">
      <c r="A22" s="18"/>
      <c r="B22" s="14" t="s">
        <v>13</v>
      </c>
      <c r="C22" s="1">
        <v>19</v>
      </c>
      <c r="D22" s="1">
        <v>19</v>
      </c>
      <c r="E22" s="1">
        <v>3</v>
      </c>
      <c r="F22" s="5">
        <f t="shared" si="7"/>
        <v>15.789473684210526</v>
      </c>
      <c r="G22" s="1">
        <v>6</v>
      </c>
      <c r="H22" s="5">
        <f t="shared" si="8"/>
        <v>31.578947368421051</v>
      </c>
      <c r="I22" s="1">
        <v>8</v>
      </c>
      <c r="J22" s="5">
        <f t="shared" si="9"/>
        <v>42.10526315789474</v>
      </c>
      <c r="K22" s="1">
        <v>2</v>
      </c>
      <c r="L22" s="9">
        <f t="shared" si="10"/>
        <v>10.526315789473685</v>
      </c>
      <c r="M22" s="12">
        <f t="shared" si="4"/>
        <v>9</v>
      </c>
      <c r="N22" s="13">
        <f t="shared" si="5"/>
        <v>47.368421052631582</v>
      </c>
      <c r="O22" s="1">
        <f t="shared" si="11"/>
        <v>17</v>
      </c>
      <c r="P22" s="13">
        <f t="shared" si="6"/>
        <v>89.473684210526315</v>
      </c>
    </row>
    <row r="23" spans="1:16" ht="28.2" customHeight="1" thickBot="1" x14ac:dyDescent="0.35">
      <c r="A23" s="17"/>
      <c r="B23" s="14" t="s">
        <v>2</v>
      </c>
      <c r="C23" s="1">
        <v>19</v>
      </c>
      <c r="D23" s="1">
        <v>19</v>
      </c>
      <c r="E23" s="1">
        <v>0</v>
      </c>
      <c r="F23" s="5">
        <f t="shared" si="7"/>
        <v>0</v>
      </c>
      <c r="G23" s="1">
        <v>5</v>
      </c>
      <c r="H23" s="5">
        <f t="shared" si="8"/>
        <v>26.315789473684209</v>
      </c>
      <c r="I23" s="1">
        <v>12</v>
      </c>
      <c r="J23" s="5">
        <f t="shared" si="9"/>
        <v>63.157894736842103</v>
      </c>
      <c r="K23" s="1">
        <v>2</v>
      </c>
      <c r="L23" s="9">
        <f t="shared" si="10"/>
        <v>10.526315789473685</v>
      </c>
      <c r="M23" s="10">
        <f t="shared" si="4"/>
        <v>5</v>
      </c>
      <c r="N23" s="11">
        <f t="shared" si="5"/>
        <v>26.315789473684209</v>
      </c>
      <c r="O23" s="1">
        <f t="shared" si="11"/>
        <v>17</v>
      </c>
      <c r="P23" s="11">
        <f t="shared" si="6"/>
        <v>89.473684210526315</v>
      </c>
    </row>
    <row r="24" spans="1:16" ht="28.2" customHeight="1" thickBot="1" x14ac:dyDescent="0.35">
      <c r="A24" s="19" t="s">
        <v>14</v>
      </c>
      <c r="B24" s="14" t="s">
        <v>0</v>
      </c>
      <c r="C24" s="1">
        <v>19</v>
      </c>
      <c r="D24" s="1">
        <v>19</v>
      </c>
      <c r="E24" s="1">
        <v>5</v>
      </c>
      <c r="F24" s="5">
        <f t="shared" ref="F24:F27" si="19">(E24*100/D24)</f>
        <v>26.315789473684209</v>
      </c>
      <c r="G24" s="1">
        <v>7</v>
      </c>
      <c r="H24" s="5">
        <f t="shared" ref="H24:H27" si="20">(G24*100/D24)</f>
        <v>36.842105263157897</v>
      </c>
      <c r="I24" s="1">
        <v>7</v>
      </c>
      <c r="J24" s="5">
        <f t="shared" ref="J24:J27" si="21">(I24*100/D24)</f>
        <v>36.842105263157897</v>
      </c>
      <c r="K24" s="1">
        <v>0</v>
      </c>
      <c r="L24" s="8">
        <f t="shared" ref="L24:L27" si="22">(K24*100/D24)</f>
        <v>0</v>
      </c>
      <c r="M24" s="12">
        <f t="shared" ref="M24:M27" si="23">(E24+G24)</f>
        <v>12</v>
      </c>
      <c r="N24" s="13">
        <f t="shared" ref="N24:N27" si="24">(M24*100/D24)</f>
        <v>63.157894736842103</v>
      </c>
      <c r="O24" s="1">
        <f t="shared" si="11"/>
        <v>19</v>
      </c>
      <c r="P24" s="12">
        <f t="shared" ref="P24:P27" si="25">(100-L24)</f>
        <v>100</v>
      </c>
    </row>
    <row r="25" spans="1:16" ht="28.2" customHeight="1" thickBot="1" x14ac:dyDescent="0.35">
      <c r="A25" s="18"/>
      <c r="B25" s="14" t="s">
        <v>1</v>
      </c>
      <c r="C25" s="1">
        <v>19</v>
      </c>
      <c r="D25" s="1">
        <v>19</v>
      </c>
      <c r="E25" s="1">
        <v>4</v>
      </c>
      <c r="F25" s="5">
        <f t="shared" si="19"/>
        <v>21.05263157894737</v>
      </c>
      <c r="G25" s="1">
        <v>9</v>
      </c>
      <c r="H25" s="5">
        <f t="shared" si="20"/>
        <v>47.368421052631582</v>
      </c>
      <c r="I25" s="1">
        <v>6</v>
      </c>
      <c r="J25" s="5">
        <f t="shared" si="21"/>
        <v>31.578947368421051</v>
      </c>
      <c r="K25" s="1">
        <v>0</v>
      </c>
      <c r="L25" s="8">
        <f t="shared" si="22"/>
        <v>0</v>
      </c>
      <c r="M25" s="10">
        <f t="shared" si="23"/>
        <v>13</v>
      </c>
      <c r="N25" s="11">
        <f t="shared" si="24"/>
        <v>68.421052631578945</v>
      </c>
      <c r="O25" s="1">
        <f t="shared" si="11"/>
        <v>19</v>
      </c>
      <c r="P25" s="10">
        <f t="shared" si="25"/>
        <v>100</v>
      </c>
    </row>
    <row r="26" spans="1:16" ht="28.2" customHeight="1" thickBot="1" x14ac:dyDescent="0.35">
      <c r="A26" s="18"/>
      <c r="B26" s="14" t="s">
        <v>25</v>
      </c>
      <c r="C26" s="1">
        <v>19</v>
      </c>
      <c r="D26" s="1">
        <v>19</v>
      </c>
      <c r="E26" s="1">
        <v>5</v>
      </c>
      <c r="F26" s="5">
        <f t="shared" si="19"/>
        <v>26.315789473684209</v>
      </c>
      <c r="G26" s="1">
        <v>5</v>
      </c>
      <c r="H26" s="5">
        <f t="shared" si="20"/>
        <v>26.315789473684209</v>
      </c>
      <c r="I26" s="1">
        <v>9</v>
      </c>
      <c r="J26" s="5">
        <f t="shared" si="21"/>
        <v>47.368421052631582</v>
      </c>
      <c r="K26" s="1">
        <v>0</v>
      </c>
      <c r="L26" s="8">
        <f t="shared" si="22"/>
        <v>0</v>
      </c>
      <c r="M26" s="12">
        <f t="shared" si="23"/>
        <v>10</v>
      </c>
      <c r="N26" s="13">
        <f t="shared" si="24"/>
        <v>52.631578947368418</v>
      </c>
      <c r="O26" s="1">
        <f t="shared" si="11"/>
        <v>19</v>
      </c>
      <c r="P26" s="12">
        <f t="shared" si="25"/>
        <v>100</v>
      </c>
    </row>
    <row r="27" spans="1:16" ht="28.2" customHeight="1" thickBot="1" x14ac:dyDescent="0.35">
      <c r="A27" s="17"/>
      <c r="B27" s="14" t="s">
        <v>26</v>
      </c>
      <c r="C27" s="1">
        <v>19</v>
      </c>
      <c r="D27" s="1">
        <v>19</v>
      </c>
      <c r="E27" s="1">
        <v>3</v>
      </c>
      <c r="F27" s="5">
        <f t="shared" si="19"/>
        <v>15.789473684210526</v>
      </c>
      <c r="G27" s="1">
        <v>8</v>
      </c>
      <c r="H27" s="5">
        <f t="shared" si="20"/>
        <v>42.10526315789474</v>
      </c>
      <c r="I27" s="1">
        <v>8</v>
      </c>
      <c r="J27" s="5">
        <f t="shared" si="21"/>
        <v>42.10526315789474</v>
      </c>
      <c r="K27" s="1">
        <v>0</v>
      </c>
      <c r="L27" s="8">
        <f t="shared" si="22"/>
        <v>0</v>
      </c>
      <c r="M27" s="10">
        <f t="shared" si="23"/>
        <v>11</v>
      </c>
      <c r="N27" s="11">
        <f t="shared" si="24"/>
        <v>57.89473684210526</v>
      </c>
      <c r="O27" s="1">
        <f t="shared" si="11"/>
        <v>19</v>
      </c>
      <c r="P27" s="10">
        <f t="shared" si="25"/>
        <v>100</v>
      </c>
    </row>
    <row r="28" spans="1:16" ht="28.2" customHeight="1" thickBot="1" x14ac:dyDescent="0.35">
      <c r="A28" s="19" t="s">
        <v>18</v>
      </c>
      <c r="B28" s="14" t="s">
        <v>0</v>
      </c>
      <c r="C28" s="1">
        <v>16</v>
      </c>
      <c r="D28" s="1">
        <v>16</v>
      </c>
      <c r="E28" s="1">
        <v>4</v>
      </c>
      <c r="F28" s="5">
        <f t="shared" ref="F28:F31" si="26">(E28*100/D28)</f>
        <v>25</v>
      </c>
      <c r="G28" s="1">
        <v>3</v>
      </c>
      <c r="H28" s="5">
        <f t="shared" ref="H28:H31" si="27">(G28*100/D28)</f>
        <v>18.75</v>
      </c>
      <c r="I28" s="1">
        <v>9</v>
      </c>
      <c r="J28" s="5">
        <f t="shared" ref="J28:J31" si="28">(I28*100/D28)</f>
        <v>56.25</v>
      </c>
      <c r="K28" s="1">
        <v>0</v>
      </c>
      <c r="L28" s="8">
        <f t="shared" ref="L28:L31" si="29">(K28*100/D28)</f>
        <v>0</v>
      </c>
      <c r="M28" s="12">
        <f t="shared" ref="M28:M31" si="30">(E28+G28)</f>
        <v>7</v>
      </c>
      <c r="N28" s="13">
        <f t="shared" ref="N28:N31" si="31">(M28*100/D28)</f>
        <v>43.75</v>
      </c>
      <c r="O28" s="1">
        <f t="shared" si="11"/>
        <v>16</v>
      </c>
      <c r="P28" s="12">
        <f t="shared" ref="P28:P31" si="32">(100-L28)</f>
        <v>100</v>
      </c>
    </row>
    <row r="29" spans="1:16" ht="28.2" customHeight="1" thickBot="1" x14ac:dyDescent="0.35">
      <c r="A29" s="18"/>
      <c r="B29" s="14" t="s">
        <v>1</v>
      </c>
      <c r="C29" s="1">
        <v>16</v>
      </c>
      <c r="D29" s="1">
        <v>16</v>
      </c>
      <c r="E29" s="1">
        <v>2</v>
      </c>
      <c r="F29" s="5">
        <f t="shared" si="26"/>
        <v>12.5</v>
      </c>
      <c r="G29" s="1">
        <v>6</v>
      </c>
      <c r="H29" s="5">
        <f t="shared" si="27"/>
        <v>37.5</v>
      </c>
      <c r="I29" s="1">
        <v>8</v>
      </c>
      <c r="J29" s="5">
        <f t="shared" si="28"/>
        <v>50</v>
      </c>
      <c r="K29" s="1">
        <v>0</v>
      </c>
      <c r="L29" s="8">
        <f t="shared" si="29"/>
        <v>0</v>
      </c>
      <c r="M29" s="10">
        <f t="shared" si="30"/>
        <v>8</v>
      </c>
      <c r="N29" s="11">
        <f t="shared" si="31"/>
        <v>50</v>
      </c>
      <c r="O29" s="1">
        <f t="shared" si="11"/>
        <v>16</v>
      </c>
      <c r="P29" s="10">
        <f t="shared" si="32"/>
        <v>100</v>
      </c>
    </row>
    <row r="30" spans="1:16" ht="28.2" customHeight="1" thickBot="1" x14ac:dyDescent="0.35">
      <c r="A30" s="18"/>
      <c r="B30" s="14" t="s">
        <v>13</v>
      </c>
      <c r="C30" s="1">
        <v>16</v>
      </c>
      <c r="D30" s="1">
        <v>16</v>
      </c>
      <c r="E30" s="1">
        <v>1</v>
      </c>
      <c r="F30" s="5">
        <f t="shared" si="26"/>
        <v>6.25</v>
      </c>
      <c r="G30" s="1">
        <v>8</v>
      </c>
      <c r="H30" s="5">
        <f t="shared" si="27"/>
        <v>50</v>
      </c>
      <c r="I30" s="1">
        <v>7</v>
      </c>
      <c r="J30" s="5">
        <f t="shared" si="28"/>
        <v>43.75</v>
      </c>
      <c r="K30" s="1">
        <v>0</v>
      </c>
      <c r="L30" s="8">
        <f t="shared" si="29"/>
        <v>0</v>
      </c>
      <c r="M30" s="12">
        <f t="shared" si="30"/>
        <v>9</v>
      </c>
      <c r="N30" s="13">
        <f t="shared" si="31"/>
        <v>56.25</v>
      </c>
      <c r="O30" s="1">
        <f t="shared" si="11"/>
        <v>16</v>
      </c>
      <c r="P30" s="12">
        <f t="shared" si="32"/>
        <v>100</v>
      </c>
    </row>
    <row r="31" spans="1:16" ht="28.2" customHeight="1" thickBot="1" x14ac:dyDescent="0.35">
      <c r="A31" s="17"/>
      <c r="B31" s="14" t="s">
        <v>2</v>
      </c>
      <c r="C31" s="1">
        <v>16</v>
      </c>
      <c r="D31" s="1">
        <v>16</v>
      </c>
      <c r="E31" s="1">
        <v>2</v>
      </c>
      <c r="F31" s="5">
        <f t="shared" si="26"/>
        <v>12.5</v>
      </c>
      <c r="G31" s="1">
        <v>6</v>
      </c>
      <c r="H31" s="5">
        <f t="shared" si="27"/>
        <v>37.5</v>
      </c>
      <c r="I31" s="1">
        <v>8</v>
      </c>
      <c r="J31" s="5">
        <f t="shared" si="28"/>
        <v>50</v>
      </c>
      <c r="K31" s="1">
        <v>0</v>
      </c>
      <c r="L31" s="8">
        <f t="shared" si="29"/>
        <v>0</v>
      </c>
      <c r="M31" s="10">
        <f t="shared" si="30"/>
        <v>8</v>
      </c>
      <c r="N31" s="11">
        <f t="shared" si="31"/>
        <v>50</v>
      </c>
      <c r="O31" s="1">
        <f t="shared" si="11"/>
        <v>16</v>
      </c>
      <c r="P31" s="10">
        <f t="shared" si="32"/>
        <v>100</v>
      </c>
    </row>
    <row r="32" spans="1:16" ht="28.8" customHeight="1" thickBot="1" x14ac:dyDescent="0.35">
      <c r="A32" s="19" t="s">
        <v>19</v>
      </c>
      <c r="B32" s="14" t="s">
        <v>0</v>
      </c>
      <c r="C32" s="1">
        <v>17</v>
      </c>
      <c r="D32" s="1">
        <v>17</v>
      </c>
      <c r="E32" s="1">
        <v>3</v>
      </c>
      <c r="F32" s="5">
        <f t="shared" ref="F32:F35" si="33">(E32*100/D32)</f>
        <v>17.647058823529413</v>
      </c>
      <c r="G32" s="1">
        <v>10</v>
      </c>
      <c r="H32" s="5">
        <f t="shared" ref="H32:H35" si="34">(G32*100/D32)</f>
        <v>58.823529411764703</v>
      </c>
      <c r="I32" s="1">
        <v>4</v>
      </c>
      <c r="J32" s="5">
        <f t="shared" ref="J32:J35" si="35">(I32*100/D32)</f>
        <v>23.529411764705884</v>
      </c>
      <c r="K32" s="1">
        <v>0</v>
      </c>
      <c r="L32" s="8">
        <f t="shared" ref="L32:L35" si="36">(K32*100/D32)</f>
        <v>0</v>
      </c>
      <c r="M32" s="12">
        <f t="shared" ref="M32:M35" si="37">(E32+G32)</f>
        <v>13</v>
      </c>
      <c r="N32" s="13">
        <f t="shared" ref="N32:N35" si="38">(M32*100/D32)</f>
        <v>76.470588235294116</v>
      </c>
      <c r="O32" s="1">
        <f t="shared" si="11"/>
        <v>17</v>
      </c>
      <c r="P32" s="12">
        <f t="shared" ref="P32:P35" si="39">(100-L32)</f>
        <v>100</v>
      </c>
    </row>
    <row r="33" spans="1:16" ht="28.8" customHeight="1" thickBot="1" x14ac:dyDescent="0.35">
      <c r="A33" s="18"/>
      <c r="B33" s="14" t="s">
        <v>1</v>
      </c>
      <c r="C33" s="1">
        <v>17</v>
      </c>
      <c r="D33" s="1">
        <v>17</v>
      </c>
      <c r="E33" s="1">
        <v>2</v>
      </c>
      <c r="F33" s="5">
        <f t="shared" si="33"/>
        <v>11.764705882352942</v>
      </c>
      <c r="G33" s="1">
        <v>9</v>
      </c>
      <c r="H33" s="5">
        <f t="shared" si="34"/>
        <v>52.941176470588232</v>
      </c>
      <c r="I33" s="1">
        <v>5</v>
      </c>
      <c r="J33" s="5">
        <f t="shared" si="35"/>
        <v>29.411764705882351</v>
      </c>
      <c r="K33" s="1">
        <v>1</v>
      </c>
      <c r="L33" s="9">
        <f t="shared" si="36"/>
        <v>5.882352941176471</v>
      </c>
      <c r="M33" s="10">
        <f t="shared" si="37"/>
        <v>11</v>
      </c>
      <c r="N33" s="11">
        <f t="shared" si="38"/>
        <v>64.705882352941174</v>
      </c>
      <c r="O33" s="1">
        <f t="shared" si="11"/>
        <v>16</v>
      </c>
      <c r="P33" s="11">
        <f t="shared" si="39"/>
        <v>94.117647058823536</v>
      </c>
    </row>
    <row r="34" spans="1:16" ht="28.2" customHeight="1" thickBot="1" x14ac:dyDescent="0.35">
      <c r="A34" s="18"/>
      <c r="B34" s="14" t="s">
        <v>25</v>
      </c>
      <c r="C34" s="1">
        <v>17</v>
      </c>
      <c r="D34" s="1">
        <v>17</v>
      </c>
      <c r="E34" s="1">
        <v>4</v>
      </c>
      <c r="F34" s="5">
        <f t="shared" si="33"/>
        <v>23.529411764705884</v>
      </c>
      <c r="G34" s="1">
        <v>7</v>
      </c>
      <c r="H34" s="5">
        <f t="shared" si="34"/>
        <v>41.176470588235297</v>
      </c>
      <c r="I34" s="1">
        <v>6</v>
      </c>
      <c r="J34" s="5">
        <f t="shared" si="35"/>
        <v>35.294117647058826</v>
      </c>
      <c r="K34" s="1">
        <v>0</v>
      </c>
      <c r="L34" s="8">
        <f t="shared" si="36"/>
        <v>0</v>
      </c>
      <c r="M34" s="12">
        <f t="shared" si="37"/>
        <v>11</v>
      </c>
      <c r="N34" s="13">
        <f t="shared" si="38"/>
        <v>64.705882352941174</v>
      </c>
      <c r="O34" s="1">
        <f t="shared" si="11"/>
        <v>17</v>
      </c>
      <c r="P34" s="12">
        <f t="shared" si="39"/>
        <v>100</v>
      </c>
    </row>
    <row r="35" spans="1:16" ht="28.8" customHeight="1" thickBot="1" x14ac:dyDescent="0.35">
      <c r="A35" s="17"/>
      <c r="B35" s="14" t="s">
        <v>27</v>
      </c>
      <c r="C35" s="1">
        <v>17</v>
      </c>
      <c r="D35" s="1">
        <v>17</v>
      </c>
      <c r="E35" s="1">
        <v>0</v>
      </c>
      <c r="F35" s="5">
        <f t="shared" si="33"/>
        <v>0</v>
      </c>
      <c r="G35" s="1">
        <v>9</v>
      </c>
      <c r="H35" s="5">
        <f t="shared" si="34"/>
        <v>52.941176470588232</v>
      </c>
      <c r="I35" s="1">
        <v>7</v>
      </c>
      <c r="J35" s="5">
        <f t="shared" si="35"/>
        <v>41.176470588235297</v>
      </c>
      <c r="K35" s="1">
        <v>1</v>
      </c>
      <c r="L35" s="9">
        <f t="shared" si="36"/>
        <v>5.882352941176471</v>
      </c>
      <c r="M35" s="10">
        <f t="shared" si="37"/>
        <v>9</v>
      </c>
      <c r="N35" s="11">
        <f t="shared" si="38"/>
        <v>52.941176470588232</v>
      </c>
      <c r="O35" s="1">
        <f t="shared" si="11"/>
        <v>16</v>
      </c>
      <c r="P35" s="11">
        <f t="shared" si="39"/>
        <v>94.117647058823536</v>
      </c>
    </row>
    <row r="36" spans="1:16" ht="28.8" customHeight="1" thickBot="1" x14ac:dyDescent="0.35">
      <c r="A36" s="19" t="s">
        <v>28</v>
      </c>
      <c r="B36" s="14" t="s">
        <v>0</v>
      </c>
      <c r="C36" s="1">
        <v>14</v>
      </c>
      <c r="D36" s="1">
        <v>13</v>
      </c>
      <c r="E36" s="1">
        <v>3</v>
      </c>
      <c r="F36" s="5">
        <f t="shared" ref="F36:F43" si="40">(E36*100/D36)</f>
        <v>23.076923076923077</v>
      </c>
      <c r="G36" s="1">
        <v>5</v>
      </c>
      <c r="H36" s="5">
        <f t="shared" ref="H36:H43" si="41">(G36*100/D36)</f>
        <v>38.46153846153846</v>
      </c>
      <c r="I36" s="1">
        <v>5</v>
      </c>
      <c r="J36" s="5">
        <f t="shared" ref="J36:J43" si="42">(I36*100/D36)</f>
        <v>38.46153846153846</v>
      </c>
      <c r="K36" s="1">
        <v>0</v>
      </c>
      <c r="L36" s="8">
        <f t="shared" ref="L36:L43" si="43">(K36*100/D36)</f>
        <v>0</v>
      </c>
      <c r="M36" s="12">
        <f t="shared" ref="M36:M43" si="44">(E36+G36)</f>
        <v>8</v>
      </c>
      <c r="N36" s="13">
        <f t="shared" ref="N36:N43" si="45">(M36*100/D36)</f>
        <v>61.53846153846154</v>
      </c>
      <c r="O36" s="1">
        <f t="shared" si="11"/>
        <v>13</v>
      </c>
      <c r="P36" s="12">
        <f t="shared" ref="P36:P43" si="46">(100-L36)</f>
        <v>100</v>
      </c>
    </row>
    <row r="37" spans="1:16" ht="28.8" customHeight="1" thickBot="1" x14ac:dyDescent="0.35">
      <c r="A37" s="18"/>
      <c r="B37" s="14" t="s">
        <v>1</v>
      </c>
      <c r="C37" s="1">
        <v>14</v>
      </c>
      <c r="D37" s="1">
        <v>13</v>
      </c>
      <c r="E37" s="1">
        <v>1</v>
      </c>
      <c r="F37" s="5">
        <f t="shared" si="40"/>
        <v>7.6923076923076925</v>
      </c>
      <c r="G37" s="1">
        <v>9</v>
      </c>
      <c r="H37" s="5">
        <f t="shared" si="41"/>
        <v>69.230769230769226</v>
      </c>
      <c r="I37" s="1">
        <v>3</v>
      </c>
      <c r="J37" s="5">
        <f t="shared" si="42"/>
        <v>23.076923076923077</v>
      </c>
      <c r="K37" s="1">
        <v>0</v>
      </c>
      <c r="L37" s="8">
        <f t="shared" si="43"/>
        <v>0</v>
      </c>
      <c r="M37" s="10">
        <f t="shared" si="44"/>
        <v>10</v>
      </c>
      <c r="N37" s="11">
        <f t="shared" si="45"/>
        <v>76.92307692307692</v>
      </c>
      <c r="O37" s="1">
        <f t="shared" si="11"/>
        <v>13</v>
      </c>
      <c r="P37" s="10">
        <f t="shared" si="46"/>
        <v>100</v>
      </c>
    </row>
    <row r="38" spans="1:16" ht="28.2" customHeight="1" thickBot="1" x14ac:dyDescent="0.35">
      <c r="A38" s="18"/>
      <c r="B38" s="14" t="s">
        <v>25</v>
      </c>
      <c r="C38" s="1">
        <v>14</v>
      </c>
      <c r="D38" s="1">
        <v>13</v>
      </c>
      <c r="E38" s="1">
        <v>4</v>
      </c>
      <c r="F38" s="5">
        <f t="shared" si="40"/>
        <v>30.76923076923077</v>
      </c>
      <c r="G38" s="1">
        <v>5</v>
      </c>
      <c r="H38" s="5">
        <f t="shared" si="41"/>
        <v>38.46153846153846</v>
      </c>
      <c r="I38" s="1">
        <v>4</v>
      </c>
      <c r="J38" s="5">
        <f t="shared" si="42"/>
        <v>30.76923076923077</v>
      </c>
      <c r="K38" s="1">
        <v>0</v>
      </c>
      <c r="L38" s="8">
        <f t="shared" si="43"/>
        <v>0</v>
      </c>
      <c r="M38" s="12">
        <f t="shared" si="44"/>
        <v>9</v>
      </c>
      <c r="N38" s="13">
        <f t="shared" si="45"/>
        <v>69.230769230769226</v>
      </c>
      <c r="O38" s="1">
        <f t="shared" si="11"/>
        <v>13</v>
      </c>
      <c r="P38" s="12">
        <f t="shared" si="46"/>
        <v>100</v>
      </c>
    </row>
    <row r="39" spans="1:16" ht="28.8" customHeight="1" thickBot="1" x14ac:dyDescent="0.35">
      <c r="A39" s="17"/>
      <c r="B39" s="14" t="s">
        <v>2</v>
      </c>
      <c r="C39" s="1">
        <v>14</v>
      </c>
      <c r="D39" s="1">
        <v>13</v>
      </c>
      <c r="E39" s="1">
        <v>1</v>
      </c>
      <c r="F39" s="5">
        <f t="shared" si="40"/>
        <v>7.6923076923076925</v>
      </c>
      <c r="G39" s="1">
        <v>8</v>
      </c>
      <c r="H39" s="5">
        <f t="shared" si="41"/>
        <v>61.53846153846154</v>
      </c>
      <c r="I39" s="1">
        <v>4</v>
      </c>
      <c r="J39" s="5">
        <f t="shared" si="42"/>
        <v>30.76923076923077</v>
      </c>
      <c r="K39" s="1">
        <v>0</v>
      </c>
      <c r="L39" s="8">
        <f t="shared" si="43"/>
        <v>0</v>
      </c>
      <c r="M39" s="10">
        <f t="shared" si="44"/>
        <v>9</v>
      </c>
      <c r="N39" s="11">
        <f t="shared" si="45"/>
        <v>69.230769230769226</v>
      </c>
      <c r="O39" s="1">
        <f t="shared" si="11"/>
        <v>13</v>
      </c>
      <c r="P39" s="10">
        <f t="shared" si="46"/>
        <v>100</v>
      </c>
    </row>
    <row r="40" spans="1:16" ht="28.8" customHeight="1" thickBot="1" x14ac:dyDescent="0.35">
      <c r="A40" s="19" t="s">
        <v>29</v>
      </c>
      <c r="B40" s="14" t="s">
        <v>0</v>
      </c>
      <c r="C40" s="1">
        <v>15</v>
      </c>
      <c r="D40" s="1">
        <v>15</v>
      </c>
      <c r="E40" s="1">
        <v>3</v>
      </c>
      <c r="F40" s="5">
        <f t="shared" si="40"/>
        <v>20</v>
      </c>
      <c r="G40" s="1">
        <v>3</v>
      </c>
      <c r="H40" s="5">
        <f t="shared" si="41"/>
        <v>20</v>
      </c>
      <c r="I40" s="1">
        <v>9</v>
      </c>
      <c r="J40" s="5">
        <f t="shared" si="42"/>
        <v>60</v>
      </c>
      <c r="K40" s="1">
        <v>0</v>
      </c>
      <c r="L40" s="8">
        <f t="shared" si="43"/>
        <v>0</v>
      </c>
      <c r="M40" s="12">
        <f t="shared" si="44"/>
        <v>6</v>
      </c>
      <c r="N40" s="13">
        <f t="shared" si="45"/>
        <v>40</v>
      </c>
      <c r="O40" s="1">
        <f t="shared" si="11"/>
        <v>15</v>
      </c>
      <c r="P40" s="12">
        <f t="shared" si="46"/>
        <v>100</v>
      </c>
    </row>
    <row r="41" spans="1:16" ht="28.8" customHeight="1" thickBot="1" x14ac:dyDescent="0.35">
      <c r="A41" s="18"/>
      <c r="B41" s="14" t="s">
        <v>1</v>
      </c>
      <c r="C41" s="1">
        <v>15</v>
      </c>
      <c r="D41" s="1">
        <v>15</v>
      </c>
      <c r="E41" s="1">
        <v>2</v>
      </c>
      <c r="F41" s="5">
        <f t="shared" si="40"/>
        <v>13.333333333333334</v>
      </c>
      <c r="G41" s="1">
        <v>8</v>
      </c>
      <c r="H41" s="5">
        <f t="shared" si="41"/>
        <v>53.333333333333336</v>
      </c>
      <c r="I41" s="1">
        <v>5</v>
      </c>
      <c r="J41" s="5">
        <f t="shared" si="42"/>
        <v>33.333333333333336</v>
      </c>
      <c r="K41" s="1">
        <v>0</v>
      </c>
      <c r="L41" s="8">
        <f t="shared" si="43"/>
        <v>0</v>
      </c>
      <c r="M41" s="10">
        <f t="shared" si="44"/>
        <v>10</v>
      </c>
      <c r="N41" s="11">
        <f t="shared" si="45"/>
        <v>66.666666666666671</v>
      </c>
      <c r="O41" s="1">
        <v>0</v>
      </c>
      <c r="P41" s="10">
        <f t="shared" si="46"/>
        <v>100</v>
      </c>
    </row>
    <row r="42" spans="1:16" ht="28.2" customHeight="1" thickBot="1" x14ac:dyDescent="0.35">
      <c r="A42" s="18"/>
      <c r="B42" s="14" t="s">
        <v>27</v>
      </c>
      <c r="C42" s="1">
        <v>15</v>
      </c>
      <c r="D42" s="1">
        <v>15</v>
      </c>
      <c r="E42" s="1">
        <v>2</v>
      </c>
      <c r="F42" s="5">
        <f t="shared" si="40"/>
        <v>13.333333333333334</v>
      </c>
      <c r="G42" s="1">
        <v>5</v>
      </c>
      <c r="H42" s="5">
        <f t="shared" si="41"/>
        <v>33.333333333333336</v>
      </c>
      <c r="I42" s="1">
        <v>8</v>
      </c>
      <c r="J42" s="5">
        <f t="shared" si="42"/>
        <v>53.333333333333336</v>
      </c>
      <c r="K42" s="1">
        <v>0</v>
      </c>
      <c r="L42" s="8">
        <f t="shared" si="43"/>
        <v>0</v>
      </c>
      <c r="M42" s="12">
        <f t="shared" si="44"/>
        <v>7</v>
      </c>
      <c r="N42" s="13">
        <f t="shared" si="45"/>
        <v>46.666666666666664</v>
      </c>
      <c r="O42" s="1">
        <f>(D42-K42)</f>
        <v>15</v>
      </c>
      <c r="P42" s="12">
        <f t="shared" si="46"/>
        <v>100</v>
      </c>
    </row>
    <row r="43" spans="1:16" ht="28.8" customHeight="1" thickBot="1" x14ac:dyDescent="0.35">
      <c r="A43" s="17"/>
      <c r="B43" s="14" t="s">
        <v>13</v>
      </c>
      <c r="C43" s="1">
        <v>15</v>
      </c>
      <c r="D43" s="1">
        <v>15</v>
      </c>
      <c r="E43" s="1">
        <v>3</v>
      </c>
      <c r="F43" s="5">
        <f t="shared" si="40"/>
        <v>20</v>
      </c>
      <c r="G43" s="1">
        <v>5</v>
      </c>
      <c r="H43" s="5">
        <f t="shared" si="41"/>
        <v>33.333333333333336</v>
      </c>
      <c r="I43" s="1">
        <v>7</v>
      </c>
      <c r="J43" s="5">
        <f t="shared" si="42"/>
        <v>46.666666666666664</v>
      </c>
      <c r="K43" s="1">
        <v>0</v>
      </c>
      <c r="L43" s="8">
        <f t="shared" si="43"/>
        <v>0</v>
      </c>
      <c r="M43" s="10">
        <f t="shared" si="44"/>
        <v>8</v>
      </c>
      <c r="N43" s="11">
        <f t="shared" si="45"/>
        <v>53.333333333333336</v>
      </c>
      <c r="O43" s="1">
        <f>(D43-K43)</f>
        <v>15</v>
      </c>
      <c r="P43" s="10">
        <f t="shared" si="46"/>
        <v>100</v>
      </c>
    </row>
    <row r="44" spans="1:16" x14ac:dyDescent="0.3">
      <c r="A44" s="15" t="s">
        <v>32</v>
      </c>
      <c r="B44" s="15"/>
      <c r="C44" s="15"/>
      <c r="D44" s="15"/>
      <c r="E44" s="15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</row>
  </sheetData>
  <mergeCells count="11">
    <mergeCell ref="A1:P1"/>
    <mergeCell ref="M2:N2"/>
    <mergeCell ref="O2:P2"/>
    <mergeCell ref="A2:A3"/>
    <mergeCell ref="B2:B3"/>
    <mergeCell ref="C2:C3"/>
    <mergeCell ref="D2:D3"/>
    <mergeCell ref="E2:F2"/>
    <mergeCell ref="G2:H2"/>
    <mergeCell ref="I2:J2"/>
    <mergeCell ref="K2:L2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Зам директора по УВР</cp:lastModifiedBy>
  <cp:lastPrinted>2023-08-13T05:53:16Z</cp:lastPrinted>
  <dcterms:created xsi:type="dcterms:W3CDTF">2018-07-09T17:25:25Z</dcterms:created>
  <dcterms:modified xsi:type="dcterms:W3CDTF">2023-09-24T17:42:29Z</dcterms:modified>
</cp:coreProperties>
</file>