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6" windowWidth="20112" windowHeight="8016"/>
  </bookViews>
  <sheets>
    <sheet name="Лист1" sheetId="3" r:id="rId1"/>
  </sheets>
  <definedNames>
    <definedName name="_xlnm.Print_Area" localSheetId="0">Лист1!$A$1:$S$44</definedName>
  </definedNames>
  <calcPr calcId="144525"/>
</workbook>
</file>

<file path=xl/calcChain.xml><?xml version="1.0" encoding="utf-8"?>
<calcChain xmlns="http://schemas.openxmlformats.org/spreadsheetml/2006/main">
  <c r="F9" i="3" l="1"/>
  <c r="H9" i="3"/>
  <c r="J9" i="3"/>
  <c r="L9" i="3"/>
  <c r="P9" i="3" s="1"/>
  <c r="M9" i="3"/>
  <c r="N9" i="3"/>
  <c r="O9" i="3"/>
  <c r="F10" i="3"/>
  <c r="H10" i="3"/>
  <c r="J10" i="3"/>
  <c r="L10" i="3"/>
  <c r="P10" i="3" s="1"/>
  <c r="M10" i="3"/>
  <c r="N10" i="3" s="1"/>
  <c r="O10" i="3"/>
  <c r="F11" i="3"/>
  <c r="H11" i="3"/>
  <c r="J11" i="3"/>
  <c r="L11" i="3"/>
  <c r="P11" i="3" s="1"/>
  <c r="M11" i="3"/>
  <c r="N11" i="3" s="1"/>
  <c r="O11" i="3"/>
  <c r="O21" i="3" l="1"/>
  <c r="O43" i="3"/>
  <c r="O42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0" i="3"/>
  <c r="O19" i="3"/>
  <c r="O18" i="3"/>
  <c r="O17" i="3"/>
  <c r="O16" i="3"/>
  <c r="O15" i="3"/>
  <c r="O14" i="3"/>
  <c r="O13" i="3"/>
  <c r="O12" i="3"/>
  <c r="M43" i="3"/>
  <c r="N43" i="3" s="1"/>
  <c r="L43" i="3"/>
  <c r="P43" i="3" s="1"/>
  <c r="J43" i="3"/>
  <c r="H43" i="3"/>
  <c r="F43" i="3"/>
  <c r="M42" i="3"/>
  <c r="N42" i="3" s="1"/>
  <c r="L42" i="3"/>
  <c r="P42" i="3" s="1"/>
  <c r="J42" i="3"/>
  <c r="H42" i="3"/>
  <c r="F42" i="3"/>
  <c r="M41" i="3"/>
  <c r="N41" i="3" s="1"/>
  <c r="L41" i="3"/>
  <c r="P41" i="3" s="1"/>
  <c r="J41" i="3"/>
  <c r="H41" i="3"/>
  <c r="F41" i="3"/>
  <c r="M40" i="3"/>
  <c r="N40" i="3" s="1"/>
  <c r="L40" i="3"/>
  <c r="P40" i="3" s="1"/>
  <c r="J40" i="3"/>
  <c r="H40" i="3"/>
  <c r="F40" i="3"/>
  <c r="M39" i="3"/>
  <c r="N39" i="3" s="1"/>
  <c r="L39" i="3"/>
  <c r="P39" i="3" s="1"/>
  <c r="J39" i="3"/>
  <c r="H39" i="3"/>
  <c r="F39" i="3"/>
  <c r="M38" i="3"/>
  <c r="N38" i="3" s="1"/>
  <c r="L38" i="3"/>
  <c r="P38" i="3" s="1"/>
  <c r="J38" i="3"/>
  <c r="H38" i="3"/>
  <c r="F38" i="3"/>
  <c r="M37" i="3"/>
  <c r="N37" i="3" s="1"/>
  <c r="L37" i="3"/>
  <c r="P37" i="3" s="1"/>
  <c r="J37" i="3"/>
  <c r="H37" i="3"/>
  <c r="F37" i="3"/>
  <c r="M36" i="3"/>
  <c r="N36" i="3" s="1"/>
  <c r="L36" i="3"/>
  <c r="P36" i="3" s="1"/>
  <c r="J36" i="3"/>
  <c r="H36" i="3"/>
  <c r="F36" i="3"/>
  <c r="M35" i="3"/>
  <c r="N35" i="3" s="1"/>
  <c r="L35" i="3"/>
  <c r="P35" i="3" s="1"/>
  <c r="J35" i="3"/>
  <c r="H35" i="3"/>
  <c r="F35" i="3"/>
  <c r="M34" i="3"/>
  <c r="N34" i="3" s="1"/>
  <c r="L34" i="3"/>
  <c r="P34" i="3" s="1"/>
  <c r="J34" i="3"/>
  <c r="H34" i="3"/>
  <c r="F34" i="3"/>
  <c r="M33" i="3"/>
  <c r="N33" i="3" s="1"/>
  <c r="L33" i="3"/>
  <c r="P33" i="3" s="1"/>
  <c r="J33" i="3"/>
  <c r="H33" i="3"/>
  <c r="F33" i="3"/>
  <c r="M32" i="3"/>
  <c r="N32" i="3" s="1"/>
  <c r="L32" i="3"/>
  <c r="P32" i="3" s="1"/>
  <c r="J32" i="3"/>
  <c r="H32" i="3"/>
  <c r="F32" i="3"/>
  <c r="M31" i="3"/>
  <c r="N31" i="3" s="1"/>
  <c r="L31" i="3"/>
  <c r="P31" i="3" s="1"/>
  <c r="J31" i="3"/>
  <c r="H31" i="3"/>
  <c r="F31" i="3"/>
  <c r="M30" i="3"/>
  <c r="N30" i="3" s="1"/>
  <c r="L30" i="3"/>
  <c r="P30" i="3" s="1"/>
  <c r="J30" i="3"/>
  <c r="H30" i="3"/>
  <c r="F30" i="3"/>
  <c r="M29" i="3"/>
  <c r="N29" i="3" s="1"/>
  <c r="L29" i="3"/>
  <c r="P29" i="3" s="1"/>
  <c r="J29" i="3"/>
  <c r="H29" i="3"/>
  <c r="F29" i="3"/>
  <c r="M28" i="3"/>
  <c r="N28" i="3" s="1"/>
  <c r="L28" i="3"/>
  <c r="P28" i="3" s="1"/>
  <c r="J28" i="3"/>
  <c r="H28" i="3"/>
  <c r="F28" i="3"/>
  <c r="M27" i="3"/>
  <c r="N27" i="3" s="1"/>
  <c r="L27" i="3"/>
  <c r="P27" i="3" s="1"/>
  <c r="J27" i="3"/>
  <c r="H27" i="3"/>
  <c r="F27" i="3"/>
  <c r="M26" i="3"/>
  <c r="N26" i="3" s="1"/>
  <c r="L26" i="3"/>
  <c r="P26" i="3" s="1"/>
  <c r="J26" i="3"/>
  <c r="H26" i="3"/>
  <c r="F26" i="3"/>
  <c r="M25" i="3"/>
  <c r="N25" i="3" s="1"/>
  <c r="L25" i="3"/>
  <c r="P25" i="3" s="1"/>
  <c r="J25" i="3"/>
  <c r="H25" i="3"/>
  <c r="F25" i="3"/>
  <c r="M24" i="3"/>
  <c r="N24" i="3" s="1"/>
  <c r="L24" i="3"/>
  <c r="P24" i="3" s="1"/>
  <c r="J24" i="3"/>
  <c r="H24" i="3"/>
  <c r="F24" i="3"/>
  <c r="M15" i="3"/>
  <c r="N15" i="3" s="1"/>
  <c r="L15" i="3"/>
  <c r="P15" i="3" s="1"/>
  <c r="J15" i="3"/>
  <c r="H15" i="3"/>
  <c r="F15" i="3"/>
  <c r="M23" i="3" l="1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N17" i="3" s="1"/>
  <c r="M16" i="3"/>
  <c r="N16" i="3" s="1"/>
  <c r="M14" i="3"/>
  <c r="N14" i="3" s="1"/>
  <c r="M13" i="3"/>
  <c r="N13" i="3" s="1"/>
  <c r="M12" i="3"/>
  <c r="N12" i="3" s="1"/>
  <c r="L23" i="3" l="1"/>
  <c r="P23" i="3" s="1"/>
  <c r="J23" i="3"/>
  <c r="H23" i="3"/>
  <c r="F23" i="3"/>
  <c r="L22" i="3"/>
  <c r="P22" i="3" s="1"/>
  <c r="J22" i="3"/>
  <c r="H22" i="3"/>
  <c r="F22" i="3"/>
  <c r="L21" i="3"/>
  <c r="P21" i="3" s="1"/>
  <c r="J21" i="3"/>
  <c r="H21" i="3"/>
  <c r="F21" i="3"/>
  <c r="L20" i="3"/>
  <c r="P20" i="3" s="1"/>
  <c r="J20" i="3"/>
  <c r="H20" i="3"/>
  <c r="F20" i="3"/>
  <c r="L19" i="3"/>
  <c r="P19" i="3" s="1"/>
  <c r="J19" i="3"/>
  <c r="H19" i="3"/>
  <c r="F19" i="3"/>
  <c r="L18" i="3"/>
  <c r="P18" i="3" s="1"/>
  <c r="J18" i="3"/>
  <c r="H18" i="3"/>
  <c r="F18" i="3"/>
  <c r="L17" i="3"/>
  <c r="P17" i="3" s="1"/>
  <c r="J17" i="3"/>
  <c r="H17" i="3"/>
  <c r="F17" i="3"/>
  <c r="L16" i="3"/>
  <c r="P16" i="3" s="1"/>
  <c r="J16" i="3"/>
  <c r="H16" i="3"/>
  <c r="F16" i="3"/>
  <c r="L14" i="3"/>
  <c r="P14" i="3" s="1"/>
  <c r="J14" i="3"/>
  <c r="H14" i="3"/>
  <c r="F14" i="3"/>
  <c r="L13" i="3"/>
  <c r="P13" i="3" s="1"/>
  <c r="J13" i="3"/>
  <c r="H13" i="3"/>
  <c r="F13" i="3"/>
  <c r="L12" i="3"/>
  <c r="P12" i="3" s="1"/>
  <c r="J12" i="3"/>
  <c r="H12" i="3"/>
  <c r="F12" i="3"/>
</calcChain>
</file>

<file path=xl/sharedStrings.xml><?xml version="1.0" encoding="utf-8"?>
<sst xmlns="http://schemas.openxmlformats.org/spreadsheetml/2006/main" count="70" uniqueCount="33">
  <si>
    <t xml:space="preserve">математика </t>
  </si>
  <si>
    <t>русский язык</t>
  </si>
  <si>
    <t>биология</t>
  </si>
  <si>
    <t>Класс</t>
  </si>
  <si>
    <t>Предметы, по которым проходила аттестация</t>
  </si>
  <si>
    <t>Кол-во уч-ся в классе</t>
  </si>
  <si>
    <t>"5"</t>
  </si>
  <si>
    <t>"4"</t>
  </si>
  <si>
    <t>"3"</t>
  </si>
  <si>
    <t>"2"</t>
  </si>
  <si>
    <t>к</t>
  </si>
  <si>
    <t>%</t>
  </si>
  <si>
    <t>обществ</t>
  </si>
  <si>
    <t>6б</t>
  </si>
  <si>
    <t>5а</t>
  </si>
  <si>
    <t>5б</t>
  </si>
  <si>
    <t>6а</t>
  </si>
  <si>
    <t>7а</t>
  </si>
  <si>
    <t>7б</t>
  </si>
  <si>
    <t>Качество знаний</t>
  </si>
  <si>
    <t>Успеваемость</t>
  </si>
  <si>
    <t>история</t>
  </si>
  <si>
    <t>география</t>
  </si>
  <si>
    <t>физика</t>
  </si>
  <si>
    <t>8а</t>
  </si>
  <si>
    <t>8б</t>
  </si>
  <si>
    <t>окр м</t>
  </si>
  <si>
    <t>Заместитель директора по УВР                                                           Борябина М.А.</t>
  </si>
  <si>
    <t>Анализ ВПР 4-8 классы
МОУ «Чернослободская ОШ»
за 2022-2023 учебный год</t>
  </si>
  <si>
    <t xml:space="preserve">показали рез ниже </t>
  </si>
  <si>
    <t>подтвердили знан</t>
  </si>
  <si>
    <t>показали рез выше</t>
  </si>
  <si>
    <t xml:space="preserve">К-во участв в ВПР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</si>
</sst>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5" xfId="0" applyBorder="1"/>
    <xf numFmtId="164" fontId="0" fillId="0" borderId="5" xfId="0" applyNumberFormat="1" applyBorder="1"/>
    <xf numFmtId="0" fontId="3" fillId="0" borderId="2" xfId="0" applyFont="1" applyBorder="1" applyAlignment="1">
      <alignment vertical="top" wrapText="1"/>
    </xf>
    <xf numFmtId="0" fontId="5" fillId="0" borderId="14" xfId="0" applyFont="1" applyBorder="1" applyAlignment="1"/>
    <xf numFmtId="0" fontId="5" fillId="0" borderId="0" xfId="0" applyFont="1"/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0" fillId="0" borderId="13" xfId="0" applyBorder="1"/>
    <xf numFmtId="0" fontId="0" fillId="0" borderId="15" xfId="0" applyBorder="1"/>
    <xf numFmtId="164" fontId="0" fillId="0" borderId="15" xfId="0" applyNumberFormat="1" applyBorder="1"/>
    <xf numFmtId="164" fontId="0" fillId="0" borderId="13" xfId="0" applyNumberFormat="1" applyBorder="1"/>
    <xf numFmtId="0" fontId="0" fillId="0" borderId="16" xfId="0" applyBorder="1"/>
    <xf numFmtId="0" fontId="0" fillId="0" borderId="17" xfId="0" applyBorder="1"/>
    <xf numFmtId="0" fontId="4" fillId="0" borderId="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view="pageBreakPreview" zoomScaleNormal="100" zoomScaleSheetLayoutView="100" workbookViewId="0">
      <selection activeCell="T43" sqref="T43"/>
    </sheetView>
  </sheetViews>
  <sheetFormatPr defaultRowHeight="14.4" x14ac:dyDescent="0.3"/>
  <cols>
    <col min="2" max="2" width="14.21875" customWidth="1"/>
    <col min="12" max="12" width="9.33203125" bestFit="1" customWidth="1"/>
    <col min="17" max="17" width="10.88671875" customWidth="1"/>
    <col min="18" max="18" width="11" customWidth="1"/>
    <col min="19" max="19" width="9.77734375" customWidth="1"/>
  </cols>
  <sheetData>
    <row r="1" spans="1:19" ht="93" customHeight="1" thickBot="1" x14ac:dyDescent="0.35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35.4" customHeight="1" thickBot="1" x14ac:dyDescent="0.35">
      <c r="A2" s="28" t="s">
        <v>3</v>
      </c>
      <c r="B2" s="28" t="s">
        <v>4</v>
      </c>
      <c r="C2" s="28" t="s">
        <v>5</v>
      </c>
      <c r="D2" s="28" t="s">
        <v>32</v>
      </c>
      <c r="E2" s="30" t="s">
        <v>6</v>
      </c>
      <c r="F2" s="31"/>
      <c r="G2" s="30" t="s">
        <v>7</v>
      </c>
      <c r="H2" s="31"/>
      <c r="I2" s="30" t="s">
        <v>8</v>
      </c>
      <c r="J2" s="31"/>
      <c r="K2" s="30" t="s">
        <v>9</v>
      </c>
      <c r="L2" s="32"/>
      <c r="M2" s="26" t="s">
        <v>19</v>
      </c>
      <c r="N2" s="27"/>
      <c r="O2" s="26" t="s">
        <v>20</v>
      </c>
      <c r="P2" s="27"/>
      <c r="Q2" s="33" t="s">
        <v>29</v>
      </c>
      <c r="R2" s="33" t="s">
        <v>30</v>
      </c>
      <c r="S2" s="34" t="s">
        <v>31</v>
      </c>
    </row>
    <row r="3" spans="1:19" ht="40.799999999999997" customHeight="1" thickBot="1" x14ac:dyDescent="0.35">
      <c r="A3" s="29"/>
      <c r="B3" s="29"/>
      <c r="C3" s="29"/>
      <c r="D3" s="29"/>
      <c r="E3" s="1" t="s">
        <v>10</v>
      </c>
      <c r="F3" s="2" t="s">
        <v>11</v>
      </c>
      <c r="G3" s="1" t="s">
        <v>10</v>
      </c>
      <c r="H3" s="2" t="s">
        <v>11</v>
      </c>
      <c r="I3" s="1" t="s">
        <v>10</v>
      </c>
      <c r="J3" s="2" t="s">
        <v>11</v>
      </c>
      <c r="K3" s="1" t="s">
        <v>10</v>
      </c>
      <c r="L3" s="6" t="s">
        <v>11</v>
      </c>
      <c r="M3" s="1" t="s">
        <v>10</v>
      </c>
      <c r="N3" s="7" t="s">
        <v>11</v>
      </c>
      <c r="O3" s="1" t="s">
        <v>10</v>
      </c>
      <c r="P3" s="7" t="s">
        <v>11</v>
      </c>
      <c r="Q3" s="23"/>
      <c r="R3" s="23"/>
      <c r="S3" s="9"/>
    </row>
    <row r="4" spans="1:19" ht="0.6" customHeight="1" thickBot="1" x14ac:dyDescent="0.35">
      <c r="A4" s="3"/>
      <c r="B4" s="4"/>
      <c r="C4" s="1"/>
      <c r="D4" s="1"/>
      <c r="E4" s="1"/>
      <c r="F4" s="5"/>
      <c r="G4" s="1"/>
      <c r="H4" s="5"/>
      <c r="I4" s="1"/>
      <c r="J4" s="5"/>
      <c r="K4" s="1"/>
      <c r="L4" s="7"/>
      <c r="M4" s="9"/>
      <c r="N4" s="10"/>
      <c r="O4" s="1"/>
      <c r="P4" s="19"/>
      <c r="Q4" s="23"/>
      <c r="R4" s="23"/>
      <c r="S4" s="9"/>
    </row>
    <row r="5" spans="1:19" ht="2.4" hidden="1" customHeight="1" thickBot="1" x14ac:dyDescent="0.35">
      <c r="A5" s="16"/>
      <c r="B5" s="4"/>
      <c r="C5" s="1"/>
      <c r="D5" s="1"/>
      <c r="E5" s="1"/>
      <c r="F5" s="5"/>
      <c r="G5" s="1"/>
      <c r="H5" s="5"/>
      <c r="I5" s="1"/>
      <c r="J5" s="5"/>
      <c r="K5" s="1"/>
      <c r="L5" s="7"/>
      <c r="M5" s="11"/>
      <c r="N5" s="12"/>
      <c r="O5" s="1"/>
      <c r="P5" s="20"/>
      <c r="Q5" s="23"/>
      <c r="R5" s="23"/>
    </row>
    <row r="6" spans="1:19" ht="28.8" hidden="1" customHeight="1" thickBot="1" x14ac:dyDescent="0.35">
      <c r="A6" s="3"/>
      <c r="B6" s="4"/>
      <c r="C6" s="1"/>
      <c r="D6" s="1"/>
      <c r="E6" s="1"/>
      <c r="F6" s="5"/>
      <c r="G6" s="1"/>
      <c r="H6" s="5"/>
      <c r="I6" s="1"/>
      <c r="J6" s="5"/>
      <c r="K6" s="1"/>
      <c r="L6" s="7"/>
      <c r="M6" s="9"/>
      <c r="N6" s="10"/>
      <c r="O6" s="1"/>
      <c r="P6" s="19"/>
      <c r="Q6" s="23"/>
      <c r="R6" s="23"/>
    </row>
    <row r="7" spans="1:19" ht="3" hidden="1" customHeight="1" thickBot="1" x14ac:dyDescent="0.35">
      <c r="A7" s="17"/>
      <c r="B7" s="4"/>
      <c r="C7" s="1"/>
      <c r="D7" s="1"/>
      <c r="E7" s="1"/>
      <c r="F7" s="5"/>
      <c r="G7" s="1"/>
      <c r="H7" s="5"/>
      <c r="I7" s="1"/>
      <c r="J7" s="5"/>
      <c r="K7" s="1"/>
      <c r="L7" s="7"/>
      <c r="M7" s="11"/>
      <c r="N7" s="12"/>
      <c r="O7" s="1"/>
      <c r="P7" s="20"/>
      <c r="Q7" s="23"/>
      <c r="R7" s="23"/>
    </row>
    <row r="8" spans="1:19" ht="29.4" hidden="1" customHeight="1" thickBot="1" x14ac:dyDescent="0.35">
      <c r="A8" s="18"/>
      <c r="B8" s="4"/>
      <c r="C8" s="1"/>
      <c r="D8" s="1"/>
      <c r="E8" s="1"/>
      <c r="F8" s="5"/>
      <c r="G8" s="1"/>
      <c r="H8" s="5"/>
      <c r="I8" s="1"/>
      <c r="J8" s="5"/>
      <c r="K8" s="1"/>
      <c r="L8" s="7"/>
      <c r="M8" s="9"/>
      <c r="N8" s="10"/>
      <c r="O8" s="1"/>
      <c r="P8" s="19"/>
      <c r="Q8" s="24"/>
      <c r="R8" s="24"/>
    </row>
    <row r="9" spans="1:19" ht="30.6" customHeight="1" thickBot="1" x14ac:dyDescent="0.35">
      <c r="A9" s="36">
        <v>4</v>
      </c>
      <c r="B9" s="13" t="s">
        <v>1</v>
      </c>
      <c r="C9" s="1">
        <v>24</v>
      </c>
      <c r="D9" s="1">
        <v>19</v>
      </c>
      <c r="E9" s="1">
        <v>3</v>
      </c>
      <c r="F9" s="5">
        <f t="shared" ref="F9:F23" si="0">(E9*100/D9)</f>
        <v>15.789473684210526</v>
      </c>
      <c r="G9" s="1">
        <v>3</v>
      </c>
      <c r="H9" s="5">
        <f t="shared" ref="H9:H23" si="1">(G9*100/D9)</f>
        <v>15.789473684210526</v>
      </c>
      <c r="I9" s="1">
        <v>13</v>
      </c>
      <c r="J9" s="5">
        <f t="shared" ref="J9:J23" si="2">(I9*100/D9)</f>
        <v>68.421052631578945</v>
      </c>
      <c r="K9" s="1">
        <v>0</v>
      </c>
      <c r="L9" s="8">
        <f t="shared" ref="L9:L23" si="3">(K9*100/D9)</f>
        <v>0</v>
      </c>
      <c r="M9" s="11">
        <f t="shared" ref="M9:M23" si="4">(E9+G9)</f>
        <v>6</v>
      </c>
      <c r="N9" s="12">
        <f t="shared" ref="N9:N23" si="5">(M9*100/D9)</f>
        <v>31.578947368421051</v>
      </c>
      <c r="O9" s="1">
        <f t="shared" ref="O9:O40" si="6">(D9-K9)</f>
        <v>19</v>
      </c>
      <c r="P9" s="21">
        <f t="shared" ref="P9:P23" si="7">(100-L9)</f>
        <v>100</v>
      </c>
      <c r="Q9" s="9">
        <v>0</v>
      </c>
      <c r="R9" s="9">
        <v>19</v>
      </c>
      <c r="S9" s="9">
        <v>0</v>
      </c>
    </row>
    <row r="10" spans="1:19" ht="29.4" customHeight="1" thickBot="1" x14ac:dyDescent="0.35">
      <c r="A10" s="35"/>
      <c r="B10" s="13" t="s">
        <v>0</v>
      </c>
      <c r="C10" s="1">
        <v>24</v>
      </c>
      <c r="D10" s="1">
        <v>21</v>
      </c>
      <c r="E10" s="1">
        <v>4</v>
      </c>
      <c r="F10" s="5">
        <f t="shared" si="0"/>
        <v>19.047619047619047</v>
      </c>
      <c r="G10" s="1">
        <v>7</v>
      </c>
      <c r="H10" s="5">
        <f t="shared" si="1"/>
        <v>33.333333333333336</v>
      </c>
      <c r="I10" s="1">
        <v>9</v>
      </c>
      <c r="J10" s="5">
        <f t="shared" si="2"/>
        <v>42.857142857142854</v>
      </c>
      <c r="K10" s="1">
        <v>1</v>
      </c>
      <c r="L10" s="8">
        <f t="shared" si="3"/>
        <v>4.7619047619047619</v>
      </c>
      <c r="M10" s="9">
        <f t="shared" si="4"/>
        <v>11</v>
      </c>
      <c r="N10" s="10">
        <f t="shared" si="5"/>
        <v>52.38095238095238</v>
      </c>
      <c r="O10" s="1">
        <f t="shared" si="6"/>
        <v>20</v>
      </c>
      <c r="P10" s="22">
        <f t="shared" si="7"/>
        <v>95.238095238095241</v>
      </c>
      <c r="Q10" s="9">
        <v>0</v>
      </c>
      <c r="R10" s="9">
        <v>19</v>
      </c>
      <c r="S10" s="9">
        <v>2</v>
      </c>
    </row>
    <row r="11" spans="1:19" ht="29.4" customHeight="1" thickBot="1" x14ac:dyDescent="0.35">
      <c r="A11" s="37"/>
      <c r="B11" s="13" t="s">
        <v>26</v>
      </c>
      <c r="C11" s="1">
        <v>24</v>
      </c>
      <c r="D11" s="1">
        <v>21</v>
      </c>
      <c r="E11" s="1">
        <v>6</v>
      </c>
      <c r="F11" s="5">
        <f t="shared" si="0"/>
        <v>28.571428571428573</v>
      </c>
      <c r="G11" s="1">
        <v>8</v>
      </c>
      <c r="H11" s="5">
        <f t="shared" si="1"/>
        <v>38.095238095238095</v>
      </c>
      <c r="I11" s="1">
        <v>6</v>
      </c>
      <c r="J11" s="5">
        <f t="shared" si="2"/>
        <v>28.571428571428573</v>
      </c>
      <c r="K11" s="1">
        <v>1</v>
      </c>
      <c r="L11" s="8">
        <f t="shared" si="3"/>
        <v>4.7619047619047619</v>
      </c>
      <c r="M11" s="11">
        <f t="shared" si="4"/>
        <v>14</v>
      </c>
      <c r="N11" s="12">
        <f t="shared" si="5"/>
        <v>66.666666666666671</v>
      </c>
      <c r="O11" s="1">
        <f t="shared" si="6"/>
        <v>20</v>
      </c>
      <c r="P11" s="21">
        <f t="shared" si="7"/>
        <v>95.238095238095241</v>
      </c>
      <c r="Q11" s="9">
        <v>1</v>
      </c>
      <c r="R11" s="11">
        <v>15</v>
      </c>
      <c r="S11" s="9">
        <v>5</v>
      </c>
    </row>
    <row r="12" spans="1:19" ht="29.4" customHeight="1" thickBot="1" x14ac:dyDescent="0.35">
      <c r="A12" s="36" t="s">
        <v>14</v>
      </c>
      <c r="B12" s="13" t="s">
        <v>0</v>
      </c>
      <c r="C12" s="1">
        <v>19</v>
      </c>
      <c r="D12" s="1">
        <v>19</v>
      </c>
      <c r="E12" s="1">
        <v>4</v>
      </c>
      <c r="F12" s="5">
        <f t="shared" si="0"/>
        <v>21.05263157894737</v>
      </c>
      <c r="G12" s="1">
        <v>8</v>
      </c>
      <c r="H12" s="5">
        <f t="shared" si="1"/>
        <v>42.10526315789474</v>
      </c>
      <c r="I12" s="1">
        <v>5</v>
      </c>
      <c r="J12" s="5">
        <f t="shared" si="2"/>
        <v>26.315789473684209</v>
      </c>
      <c r="K12" s="1">
        <v>0</v>
      </c>
      <c r="L12" s="7">
        <f t="shared" si="3"/>
        <v>0</v>
      </c>
      <c r="M12" s="9">
        <f t="shared" si="4"/>
        <v>12</v>
      </c>
      <c r="N12" s="10">
        <f t="shared" si="5"/>
        <v>63.157894736842103</v>
      </c>
      <c r="O12" s="1">
        <f t="shared" si="6"/>
        <v>19</v>
      </c>
      <c r="P12" s="19">
        <f t="shared" si="7"/>
        <v>100</v>
      </c>
      <c r="Q12" s="9">
        <v>1</v>
      </c>
      <c r="R12" s="9">
        <v>18</v>
      </c>
      <c r="S12" s="9">
        <v>0</v>
      </c>
    </row>
    <row r="13" spans="1:19" ht="30" customHeight="1" thickBot="1" x14ac:dyDescent="0.35">
      <c r="A13" s="35"/>
      <c r="B13" s="13" t="s">
        <v>1</v>
      </c>
      <c r="C13" s="1">
        <v>19</v>
      </c>
      <c r="D13" s="1">
        <v>19</v>
      </c>
      <c r="E13" s="1">
        <v>3</v>
      </c>
      <c r="F13" s="5">
        <f t="shared" si="0"/>
        <v>15.789473684210526</v>
      </c>
      <c r="G13" s="1">
        <v>12</v>
      </c>
      <c r="H13" s="5">
        <f t="shared" si="1"/>
        <v>63.157894736842103</v>
      </c>
      <c r="I13" s="1">
        <v>4</v>
      </c>
      <c r="J13" s="5">
        <f t="shared" si="2"/>
        <v>21.05263157894737</v>
      </c>
      <c r="K13" s="1">
        <v>0</v>
      </c>
      <c r="L13" s="7">
        <f t="shared" si="3"/>
        <v>0</v>
      </c>
      <c r="M13" s="11">
        <f t="shared" si="4"/>
        <v>15</v>
      </c>
      <c r="N13" s="12">
        <f t="shared" si="5"/>
        <v>78.94736842105263</v>
      </c>
      <c r="O13" s="1">
        <f t="shared" si="6"/>
        <v>19</v>
      </c>
      <c r="P13" s="20">
        <f t="shared" si="7"/>
        <v>100</v>
      </c>
      <c r="Q13" s="9">
        <v>0</v>
      </c>
      <c r="R13" s="9">
        <v>19</v>
      </c>
      <c r="S13" s="9">
        <v>0</v>
      </c>
    </row>
    <row r="14" spans="1:19" ht="30" customHeight="1" thickBot="1" x14ac:dyDescent="0.35">
      <c r="A14" s="35"/>
      <c r="B14" s="13" t="s">
        <v>2</v>
      </c>
      <c r="C14" s="1">
        <v>19</v>
      </c>
      <c r="D14" s="1">
        <v>17</v>
      </c>
      <c r="E14" s="1">
        <v>4</v>
      </c>
      <c r="F14" s="5">
        <f t="shared" si="0"/>
        <v>23.529411764705884</v>
      </c>
      <c r="G14" s="1">
        <v>9</v>
      </c>
      <c r="H14" s="5">
        <f t="shared" si="1"/>
        <v>52.941176470588232</v>
      </c>
      <c r="I14" s="1">
        <v>4</v>
      </c>
      <c r="J14" s="5">
        <f t="shared" si="2"/>
        <v>23.529411764705884</v>
      </c>
      <c r="K14" s="1">
        <v>0</v>
      </c>
      <c r="L14" s="7">
        <f t="shared" si="3"/>
        <v>0</v>
      </c>
      <c r="M14" s="9">
        <f t="shared" si="4"/>
        <v>13</v>
      </c>
      <c r="N14" s="10">
        <f t="shared" si="5"/>
        <v>76.470588235294116</v>
      </c>
      <c r="O14" s="1">
        <f t="shared" si="6"/>
        <v>17</v>
      </c>
      <c r="P14" s="19">
        <f t="shared" si="7"/>
        <v>100</v>
      </c>
      <c r="Q14" s="9">
        <v>1</v>
      </c>
      <c r="R14" s="9">
        <v>16</v>
      </c>
      <c r="S14" s="9">
        <v>0</v>
      </c>
    </row>
    <row r="15" spans="1:19" ht="29.4" customHeight="1" thickBot="1" x14ac:dyDescent="0.35">
      <c r="A15" s="37"/>
      <c r="B15" s="13" t="s">
        <v>21</v>
      </c>
      <c r="C15" s="1">
        <v>19</v>
      </c>
      <c r="D15" s="1">
        <v>17</v>
      </c>
      <c r="E15" s="1">
        <v>8</v>
      </c>
      <c r="F15" s="5">
        <f t="shared" ref="F15" si="8">(E15*100/D15)</f>
        <v>47.058823529411768</v>
      </c>
      <c r="G15" s="1">
        <v>8</v>
      </c>
      <c r="H15" s="5">
        <f t="shared" ref="H15" si="9">(G15*100/D15)</f>
        <v>47.058823529411768</v>
      </c>
      <c r="I15" s="1">
        <v>1</v>
      </c>
      <c r="J15" s="5">
        <f t="shared" ref="J15" si="10">(I15*100/D15)</f>
        <v>5.882352941176471</v>
      </c>
      <c r="K15" s="1">
        <v>0</v>
      </c>
      <c r="L15" s="7">
        <f t="shared" ref="L15" si="11">(K15*100/D15)</f>
        <v>0</v>
      </c>
      <c r="M15" s="9">
        <f t="shared" ref="M15" si="12">(E15+G15)</f>
        <v>16</v>
      </c>
      <c r="N15" s="10">
        <f t="shared" ref="N15" si="13">(M15*100/D15)</f>
        <v>94.117647058823536</v>
      </c>
      <c r="O15" s="1">
        <f t="shared" si="6"/>
        <v>17</v>
      </c>
      <c r="P15" s="19">
        <f t="shared" ref="P15" si="14">(100-L15)</f>
        <v>100</v>
      </c>
      <c r="Q15" s="9">
        <v>1</v>
      </c>
      <c r="R15" s="9">
        <v>12</v>
      </c>
      <c r="S15" s="9">
        <v>4</v>
      </c>
    </row>
    <row r="16" spans="1:19" ht="30" customHeight="1" thickBot="1" x14ac:dyDescent="0.35">
      <c r="A16" s="36" t="s">
        <v>15</v>
      </c>
      <c r="B16" s="13" t="s">
        <v>0</v>
      </c>
      <c r="C16" s="1">
        <v>18</v>
      </c>
      <c r="D16" s="1">
        <v>14</v>
      </c>
      <c r="E16" s="1">
        <v>3</v>
      </c>
      <c r="F16" s="5">
        <f t="shared" si="0"/>
        <v>21.428571428571427</v>
      </c>
      <c r="G16" s="1">
        <v>8</v>
      </c>
      <c r="H16" s="5">
        <f t="shared" si="1"/>
        <v>57.142857142857146</v>
      </c>
      <c r="I16" s="1">
        <v>3</v>
      </c>
      <c r="J16" s="5">
        <f t="shared" si="2"/>
        <v>21.428571428571427</v>
      </c>
      <c r="K16" s="1">
        <v>0</v>
      </c>
      <c r="L16" s="7">
        <f t="shared" si="3"/>
        <v>0</v>
      </c>
      <c r="M16" s="11">
        <f t="shared" si="4"/>
        <v>11</v>
      </c>
      <c r="N16" s="12">
        <f t="shared" si="5"/>
        <v>78.571428571428569</v>
      </c>
      <c r="O16" s="1">
        <f t="shared" si="6"/>
        <v>14</v>
      </c>
      <c r="P16" s="20">
        <f t="shared" si="7"/>
        <v>100</v>
      </c>
      <c r="Q16" s="9">
        <v>0</v>
      </c>
      <c r="R16" s="9">
        <v>14</v>
      </c>
      <c r="S16" s="9">
        <v>0</v>
      </c>
    </row>
    <row r="17" spans="1:19" ht="30" customHeight="1" thickBot="1" x14ac:dyDescent="0.35">
      <c r="A17" s="35"/>
      <c r="B17" s="13" t="s">
        <v>1</v>
      </c>
      <c r="C17" s="1">
        <v>18</v>
      </c>
      <c r="D17" s="1">
        <v>17</v>
      </c>
      <c r="E17" s="1">
        <v>4</v>
      </c>
      <c r="F17" s="5">
        <f t="shared" si="0"/>
        <v>23.529411764705884</v>
      </c>
      <c r="G17" s="1">
        <v>12</v>
      </c>
      <c r="H17" s="5">
        <f t="shared" si="1"/>
        <v>70.588235294117652</v>
      </c>
      <c r="I17" s="1">
        <v>1</v>
      </c>
      <c r="J17" s="5">
        <f t="shared" si="2"/>
        <v>5.882352941176471</v>
      </c>
      <c r="K17" s="1">
        <v>0</v>
      </c>
      <c r="L17" s="7">
        <f t="shared" si="3"/>
        <v>0</v>
      </c>
      <c r="M17" s="9">
        <f t="shared" si="4"/>
        <v>16</v>
      </c>
      <c r="N17" s="10">
        <f t="shared" si="5"/>
        <v>94.117647058823536</v>
      </c>
      <c r="O17" s="1">
        <f t="shared" si="6"/>
        <v>17</v>
      </c>
      <c r="P17" s="19">
        <f t="shared" si="7"/>
        <v>100</v>
      </c>
      <c r="Q17" s="9">
        <v>0</v>
      </c>
      <c r="R17" s="9">
        <v>12</v>
      </c>
      <c r="S17" s="9">
        <v>0</v>
      </c>
    </row>
    <row r="18" spans="1:19" ht="28.8" customHeight="1" thickBot="1" x14ac:dyDescent="0.35">
      <c r="A18" s="35"/>
      <c r="B18" s="13" t="s">
        <v>2</v>
      </c>
      <c r="C18" s="1">
        <v>18</v>
      </c>
      <c r="D18" s="1">
        <v>14</v>
      </c>
      <c r="E18" s="1">
        <v>1</v>
      </c>
      <c r="F18" s="5">
        <f t="shared" si="0"/>
        <v>7.1428571428571432</v>
      </c>
      <c r="G18" s="1">
        <v>8</v>
      </c>
      <c r="H18" s="5">
        <f t="shared" si="1"/>
        <v>57.142857142857146</v>
      </c>
      <c r="I18" s="1">
        <v>5</v>
      </c>
      <c r="J18" s="5">
        <f t="shared" si="2"/>
        <v>35.714285714285715</v>
      </c>
      <c r="K18" s="1">
        <v>0</v>
      </c>
      <c r="L18" s="8">
        <f t="shared" si="3"/>
        <v>0</v>
      </c>
      <c r="M18" s="11">
        <f t="shared" si="4"/>
        <v>9</v>
      </c>
      <c r="N18" s="12">
        <f t="shared" si="5"/>
        <v>64.285714285714292</v>
      </c>
      <c r="O18" s="1">
        <f t="shared" si="6"/>
        <v>14</v>
      </c>
      <c r="P18" s="21">
        <f t="shared" si="7"/>
        <v>100</v>
      </c>
      <c r="Q18" s="9">
        <v>0</v>
      </c>
      <c r="R18" s="9">
        <v>14</v>
      </c>
      <c r="S18" s="38">
        <v>0</v>
      </c>
    </row>
    <row r="19" spans="1:19" ht="28.2" customHeight="1" thickBot="1" x14ac:dyDescent="0.35">
      <c r="A19" s="37"/>
      <c r="B19" s="13" t="s">
        <v>21</v>
      </c>
      <c r="C19" s="1">
        <v>18</v>
      </c>
      <c r="D19" s="1">
        <v>13</v>
      </c>
      <c r="E19" s="1">
        <v>5</v>
      </c>
      <c r="F19" s="5">
        <f t="shared" si="0"/>
        <v>38.46153846153846</v>
      </c>
      <c r="G19" s="1">
        <v>7</v>
      </c>
      <c r="H19" s="5">
        <f t="shared" si="1"/>
        <v>53.846153846153847</v>
      </c>
      <c r="I19" s="1">
        <v>1</v>
      </c>
      <c r="J19" s="5">
        <f t="shared" si="2"/>
        <v>7.6923076923076925</v>
      </c>
      <c r="K19" s="1">
        <v>0</v>
      </c>
      <c r="L19" s="7">
        <f t="shared" si="3"/>
        <v>0</v>
      </c>
      <c r="M19" s="9">
        <f t="shared" si="4"/>
        <v>12</v>
      </c>
      <c r="N19" s="10">
        <f t="shared" si="5"/>
        <v>92.307692307692307</v>
      </c>
      <c r="O19" s="1">
        <f t="shared" si="6"/>
        <v>13</v>
      </c>
      <c r="P19" s="19">
        <f t="shared" si="7"/>
        <v>100</v>
      </c>
      <c r="Q19" s="9">
        <v>0</v>
      </c>
      <c r="R19" s="9">
        <v>11</v>
      </c>
      <c r="S19" s="9">
        <v>2</v>
      </c>
    </row>
    <row r="20" spans="1:19" ht="28.2" customHeight="1" thickBot="1" x14ac:dyDescent="0.35">
      <c r="A20" s="36" t="s">
        <v>16</v>
      </c>
      <c r="B20" s="13" t="s">
        <v>0</v>
      </c>
      <c r="C20" s="1">
        <v>19</v>
      </c>
      <c r="D20" s="1">
        <v>17</v>
      </c>
      <c r="E20" s="1">
        <v>1</v>
      </c>
      <c r="F20" s="5">
        <f t="shared" si="0"/>
        <v>5.882352941176471</v>
      </c>
      <c r="G20" s="1">
        <v>4</v>
      </c>
      <c r="H20" s="5">
        <f t="shared" si="1"/>
        <v>23.529411764705884</v>
      </c>
      <c r="I20" s="1">
        <v>10</v>
      </c>
      <c r="J20" s="5">
        <f t="shared" si="2"/>
        <v>58.823529411764703</v>
      </c>
      <c r="K20" s="1">
        <v>2</v>
      </c>
      <c r="L20" s="8">
        <f t="shared" si="3"/>
        <v>11.764705882352942</v>
      </c>
      <c r="M20" s="11">
        <f t="shared" si="4"/>
        <v>5</v>
      </c>
      <c r="N20" s="12">
        <f t="shared" si="5"/>
        <v>29.411764705882351</v>
      </c>
      <c r="O20" s="1">
        <f t="shared" si="6"/>
        <v>15</v>
      </c>
      <c r="P20" s="21">
        <f t="shared" si="7"/>
        <v>88.235294117647058</v>
      </c>
      <c r="Q20" s="9">
        <v>1</v>
      </c>
      <c r="R20" s="9">
        <v>16</v>
      </c>
      <c r="S20" s="9">
        <v>0</v>
      </c>
    </row>
    <row r="21" spans="1:19" ht="28.2" customHeight="1" thickBot="1" x14ac:dyDescent="0.35">
      <c r="A21" s="35"/>
      <c r="B21" s="13" t="s">
        <v>1</v>
      </c>
      <c r="C21" s="1">
        <v>19</v>
      </c>
      <c r="D21" s="1">
        <v>19</v>
      </c>
      <c r="E21" s="1">
        <v>3</v>
      </c>
      <c r="F21" s="5">
        <f t="shared" si="0"/>
        <v>15.789473684210526</v>
      </c>
      <c r="G21" s="1">
        <v>8</v>
      </c>
      <c r="H21" s="5">
        <f t="shared" si="1"/>
        <v>42.10526315789474</v>
      </c>
      <c r="I21" s="1">
        <v>8</v>
      </c>
      <c r="J21" s="5">
        <f t="shared" si="2"/>
        <v>42.10526315789474</v>
      </c>
      <c r="K21" s="1">
        <v>0</v>
      </c>
      <c r="L21" s="7">
        <f t="shared" si="3"/>
        <v>0</v>
      </c>
      <c r="M21" s="9">
        <f t="shared" si="4"/>
        <v>11</v>
      </c>
      <c r="N21" s="10">
        <f t="shared" si="5"/>
        <v>57.89473684210526</v>
      </c>
      <c r="O21" s="1">
        <f t="shared" si="6"/>
        <v>19</v>
      </c>
      <c r="P21" s="19">
        <f t="shared" si="7"/>
        <v>100</v>
      </c>
      <c r="Q21" s="9">
        <v>0</v>
      </c>
      <c r="R21" s="9">
        <v>17</v>
      </c>
      <c r="S21" s="9">
        <v>2</v>
      </c>
    </row>
    <row r="22" spans="1:19" ht="28.2" customHeight="1" thickBot="1" x14ac:dyDescent="0.35">
      <c r="A22" s="35"/>
      <c r="B22" s="13" t="s">
        <v>12</v>
      </c>
      <c r="C22" s="1">
        <v>19</v>
      </c>
      <c r="D22" s="1">
        <v>19</v>
      </c>
      <c r="E22" s="1">
        <v>3</v>
      </c>
      <c r="F22" s="5">
        <f t="shared" si="0"/>
        <v>15.789473684210526</v>
      </c>
      <c r="G22" s="1">
        <v>6</v>
      </c>
      <c r="H22" s="5">
        <f t="shared" si="1"/>
        <v>31.578947368421051</v>
      </c>
      <c r="I22" s="1">
        <v>8</v>
      </c>
      <c r="J22" s="5">
        <f t="shared" si="2"/>
        <v>42.10526315789474</v>
      </c>
      <c r="K22" s="1">
        <v>2</v>
      </c>
      <c r="L22" s="8">
        <f t="shared" si="3"/>
        <v>10.526315789473685</v>
      </c>
      <c r="M22" s="11">
        <f t="shared" si="4"/>
        <v>9</v>
      </c>
      <c r="N22" s="12">
        <f t="shared" si="5"/>
        <v>47.368421052631582</v>
      </c>
      <c r="O22" s="1">
        <f t="shared" si="6"/>
        <v>17</v>
      </c>
      <c r="P22" s="21">
        <f t="shared" si="7"/>
        <v>89.473684210526315</v>
      </c>
      <c r="Q22" s="9">
        <v>1</v>
      </c>
      <c r="R22" s="9">
        <v>17</v>
      </c>
      <c r="S22" s="9">
        <v>1</v>
      </c>
    </row>
    <row r="23" spans="1:19" ht="28.2" customHeight="1" thickBot="1" x14ac:dyDescent="0.35">
      <c r="A23" s="37"/>
      <c r="B23" s="13" t="s">
        <v>2</v>
      </c>
      <c r="C23" s="1">
        <v>19</v>
      </c>
      <c r="D23" s="1">
        <v>17</v>
      </c>
      <c r="E23" s="1">
        <v>0</v>
      </c>
      <c r="F23" s="5">
        <f t="shared" si="0"/>
        <v>0</v>
      </c>
      <c r="G23" s="1">
        <v>5</v>
      </c>
      <c r="H23" s="5">
        <f t="shared" si="1"/>
        <v>29.411764705882351</v>
      </c>
      <c r="I23" s="1">
        <v>11</v>
      </c>
      <c r="J23" s="5">
        <f t="shared" si="2"/>
        <v>64.705882352941174</v>
      </c>
      <c r="K23" s="1">
        <v>1</v>
      </c>
      <c r="L23" s="8">
        <f t="shared" si="3"/>
        <v>5.882352941176471</v>
      </c>
      <c r="M23" s="9">
        <f t="shared" si="4"/>
        <v>5</v>
      </c>
      <c r="N23" s="10">
        <f t="shared" si="5"/>
        <v>29.411764705882351</v>
      </c>
      <c r="O23" s="1">
        <f t="shared" si="6"/>
        <v>16</v>
      </c>
      <c r="P23" s="22">
        <f t="shared" si="7"/>
        <v>94.117647058823536</v>
      </c>
      <c r="Q23" s="9">
        <v>5</v>
      </c>
      <c r="R23" s="9">
        <v>11</v>
      </c>
      <c r="S23" s="9">
        <v>1</v>
      </c>
    </row>
    <row r="24" spans="1:19" ht="28.2" customHeight="1" thickBot="1" x14ac:dyDescent="0.35">
      <c r="A24" s="36" t="s">
        <v>13</v>
      </c>
      <c r="B24" s="13" t="s">
        <v>0</v>
      </c>
      <c r="C24" s="1">
        <v>19</v>
      </c>
      <c r="D24" s="1">
        <v>17</v>
      </c>
      <c r="E24" s="1">
        <v>5</v>
      </c>
      <c r="F24" s="5">
        <f t="shared" ref="F24:F27" si="15">(E24*100/D24)</f>
        <v>29.411764705882351</v>
      </c>
      <c r="G24" s="1">
        <v>7</v>
      </c>
      <c r="H24" s="5">
        <f t="shared" ref="H24:H27" si="16">(G24*100/D24)</f>
        <v>41.176470588235297</v>
      </c>
      <c r="I24" s="1">
        <v>4</v>
      </c>
      <c r="J24" s="5">
        <f t="shared" ref="J24:J27" si="17">(I24*100/D24)</f>
        <v>23.529411764705884</v>
      </c>
      <c r="K24" s="1">
        <v>1</v>
      </c>
      <c r="L24" s="8">
        <f t="shared" ref="L24:L27" si="18">(K24*100/D24)</f>
        <v>5.882352941176471</v>
      </c>
      <c r="M24" s="11">
        <f t="shared" ref="M24:M27" si="19">(E24+G24)</f>
        <v>12</v>
      </c>
      <c r="N24" s="12">
        <f t="shared" ref="N24:N27" si="20">(M24*100/D24)</f>
        <v>70.588235294117652</v>
      </c>
      <c r="O24" s="1">
        <f t="shared" si="6"/>
        <v>16</v>
      </c>
      <c r="P24" s="21">
        <f t="shared" ref="P24:P27" si="21">(100-L24)</f>
        <v>94.117647058823536</v>
      </c>
      <c r="Q24" s="9">
        <v>1</v>
      </c>
      <c r="R24" s="9">
        <v>16</v>
      </c>
      <c r="S24" s="9">
        <v>0</v>
      </c>
    </row>
    <row r="25" spans="1:19" ht="28.2" customHeight="1" thickBot="1" x14ac:dyDescent="0.35">
      <c r="A25" s="35"/>
      <c r="B25" s="13" t="s">
        <v>1</v>
      </c>
      <c r="C25" s="1">
        <v>19</v>
      </c>
      <c r="D25" s="1">
        <v>18</v>
      </c>
      <c r="E25" s="1">
        <v>4</v>
      </c>
      <c r="F25" s="5">
        <f t="shared" si="15"/>
        <v>22.222222222222221</v>
      </c>
      <c r="G25" s="1">
        <v>8</v>
      </c>
      <c r="H25" s="5">
        <f t="shared" si="16"/>
        <v>44.444444444444443</v>
      </c>
      <c r="I25" s="1">
        <v>6</v>
      </c>
      <c r="J25" s="5">
        <f t="shared" si="17"/>
        <v>33.333333333333336</v>
      </c>
      <c r="K25" s="1">
        <v>0</v>
      </c>
      <c r="L25" s="7">
        <f t="shared" si="18"/>
        <v>0</v>
      </c>
      <c r="M25" s="9">
        <f t="shared" si="19"/>
        <v>12</v>
      </c>
      <c r="N25" s="10">
        <f t="shared" si="20"/>
        <v>66.666666666666671</v>
      </c>
      <c r="O25" s="1">
        <f t="shared" si="6"/>
        <v>18</v>
      </c>
      <c r="P25" s="19">
        <f t="shared" si="21"/>
        <v>100</v>
      </c>
      <c r="Q25" s="9">
        <v>0</v>
      </c>
      <c r="R25" s="9">
        <v>18</v>
      </c>
      <c r="S25" s="9">
        <v>0</v>
      </c>
    </row>
    <row r="26" spans="1:19" ht="28.2" customHeight="1" thickBot="1" x14ac:dyDescent="0.35">
      <c r="A26" s="35"/>
      <c r="B26" s="13" t="s">
        <v>21</v>
      </c>
      <c r="C26" s="1">
        <v>19</v>
      </c>
      <c r="D26" s="1">
        <v>17</v>
      </c>
      <c r="E26" s="1">
        <v>5</v>
      </c>
      <c r="F26" s="5">
        <f t="shared" si="15"/>
        <v>29.411764705882351</v>
      </c>
      <c r="G26" s="1">
        <v>5</v>
      </c>
      <c r="H26" s="5">
        <f t="shared" si="16"/>
        <v>29.411764705882351</v>
      </c>
      <c r="I26" s="1">
        <v>7</v>
      </c>
      <c r="J26" s="5">
        <f t="shared" si="17"/>
        <v>41.176470588235297</v>
      </c>
      <c r="K26" s="1">
        <v>0</v>
      </c>
      <c r="L26" s="7">
        <f t="shared" si="18"/>
        <v>0</v>
      </c>
      <c r="M26" s="11">
        <f t="shared" si="19"/>
        <v>10</v>
      </c>
      <c r="N26" s="12">
        <f t="shared" si="20"/>
        <v>58.823529411764703</v>
      </c>
      <c r="O26" s="1">
        <f t="shared" si="6"/>
        <v>17</v>
      </c>
      <c r="P26" s="20">
        <f t="shared" si="21"/>
        <v>100</v>
      </c>
      <c r="Q26" s="9">
        <v>0</v>
      </c>
      <c r="R26" s="9">
        <v>17</v>
      </c>
      <c r="S26" s="9">
        <v>0</v>
      </c>
    </row>
    <row r="27" spans="1:19" ht="28.2" customHeight="1" thickBot="1" x14ac:dyDescent="0.35">
      <c r="A27" s="37"/>
      <c r="B27" s="13" t="s">
        <v>22</v>
      </c>
      <c r="C27" s="1">
        <v>19</v>
      </c>
      <c r="D27" s="1">
        <v>18</v>
      </c>
      <c r="E27" s="1">
        <v>3</v>
      </c>
      <c r="F27" s="5">
        <f t="shared" si="15"/>
        <v>16.666666666666668</v>
      </c>
      <c r="G27" s="1">
        <v>9</v>
      </c>
      <c r="H27" s="5">
        <f t="shared" si="16"/>
        <v>50</v>
      </c>
      <c r="I27" s="1">
        <v>5</v>
      </c>
      <c r="J27" s="5">
        <f t="shared" si="17"/>
        <v>27.777777777777779</v>
      </c>
      <c r="K27" s="1">
        <v>1</v>
      </c>
      <c r="L27" s="8">
        <f t="shared" si="18"/>
        <v>5.5555555555555554</v>
      </c>
      <c r="M27" s="9">
        <f t="shared" si="19"/>
        <v>12</v>
      </c>
      <c r="N27" s="10">
        <f t="shared" si="20"/>
        <v>66.666666666666671</v>
      </c>
      <c r="O27" s="1">
        <f t="shared" si="6"/>
        <v>17</v>
      </c>
      <c r="P27" s="22">
        <f t="shared" si="21"/>
        <v>94.444444444444443</v>
      </c>
      <c r="Q27" s="9">
        <v>4</v>
      </c>
      <c r="R27" s="9">
        <v>14</v>
      </c>
      <c r="S27" s="9">
        <v>0</v>
      </c>
    </row>
    <row r="28" spans="1:19" ht="28.2" customHeight="1" thickBot="1" x14ac:dyDescent="0.35">
      <c r="A28" s="36" t="s">
        <v>17</v>
      </c>
      <c r="B28" s="13" t="s">
        <v>0</v>
      </c>
      <c r="C28" s="1">
        <v>16</v>
      </c>
      <c r="D28" s="1">
        <v>15</v>
      </c>
      <c r="E28" s="1">
        <v>4</v>
      </c>
      <c r="F28" s="5">
        <f t="shared" ref="F28:F31" si="22">(E28*100/D28)</f>
        <v>26.666666666666668</v>
      </c>
      <c r="G28" s="1">
        <v>3</v>
      </c>
      <c r="H28" s="5">
        <f t="shared" ref="H28:H31" si="23">(G28*100/D28)</f>
        <v>20</v>
      </c>
      <c r="I28" s="1">
        <v>8</v>
      </c>
      <c r="J28" s="5">
        <f t="shared" ref="J28:J31" si="24">(I28*100/D28)</f>
        <v>53.333333333333336</v>
      </c>
      <c r="K28" s="1">
        <v>0</v>
      </c>
      <c r="L28" s="7">
        <f t="shared" ref="L28:L31" si="25">(K28*100/D28)</f>
        <v>0</v>
      </c>
      <c r="M28" s="11">
        <f t="shared" ref="M28:M31" si="26">(E28+G28)</f>
        <v>7</v>
      </c>
      <c r="N28" s="12">
        <f t="shared" ref="N28:N31" si="27">(M28*100/D28)</f>
        <v>46.666666666666664</v>
      </c>
      <c r="O28" s="1">
        <f t="shared" si="6"/>
        <v>15</v>
      </c>
      <c r="P28" s="20">
        <f t="shared" ref="P28:P31" si="28">(100-L28)</f>
        <v>100</v>
      </c>
      <c r="Q28" s="9">
        <v>1</v>
      </c>
      <c r="R28" s="9">
        <v>14</v>
      </c>
      <c r="S28" s="9">
        <v>0</v>
      </c>
    </row>
    <row r="29" spans="1:19" ht="28.2" customHeight="1" thickBot="1" x14ac:dyDescent="0.35">
      <c r="A29" s="35"/>
      <c r="B29" s="13" t="s">
        <v>1</v>
      </c>
      <c r="C29" s="1">
        <v>16</v>
      </c>
      <c r="D29" s="1">
        <v>16</v>
      </c>
      <c r="E29" s="1">
        <v>2</v>
      </c>
      <c r="F29" s="5">
        <f t="shared" si="22"/>
        <v>12.5</v>
      </c>
      <c r="G29" s="1">
        <v>6</v>
      </c>
      <c r="H29" s="5">
        <f t="shared" si="23"/>
        <v>37.5</v>
      </c>
      <c r="I29" s="1">
        <v>8</v>
      </c>
      <c r="J29" s="5">
        <f t="shared" si="24"/>
        <v>50</v>
      </c>
      <c r="K29" s="1">
        <v>0</v>
      </c>
      <c r="L29" s="7">
        <f t="shared" si="25"/>
        <v>0</v>
      </c>
      <c r="M29" s="9">
        <f t="shared" si="26"/>
        <v>8</v>
      </c>
      <c r="N29" s="10">
        <f t="shared" si="27"/>
        <v>50</v>
      </c>
      <c r="O29" s="1">
        <f t="shared" si="6"/>
        <v>16</v>
      </c>
      <c r="P29" s="19">
        <f t="shared" si="28"/>
        <v>100</v>
      </c>
      <c r="Q29" s="9">
        <v>0</v>
      </c>
      <c r="R29" s="9">
        <v>16</v>
      </c>
      <c r="S29" s="9">
        <v>0</v>
      </c>
    </row>
    <row r="30" spans="1:19" ht="28.2" customHeight="1" thickBot="1" x14ac:dyDescent="0.35">
      <c r="A30" s="35"/>
      <c r="B30" s="13" t="s">
        <v>12</v>
      </c>
      <c r="C30" s="1">
        <v>16</v>
      </c>
      <c r="D30" s="1">
        <v>14</v>
      </c>
      <c r="E30" s="1">
        <v>1</v>
      </c>
      <c r="F30" s="5">
        <f t="shared" si="22"/>
        <v>7.1428571428571432</v>
      </c>
      <c r="G30" s="1">
        <v>7</v>
      </c>
      <c r="H30" s="5">
        <f t="shared" si="23"/>
        <v>50</v>
      </c>
      <c r="I30" s="1">
        <v>6</v>
      </c>
      <c r="J30" s="5">
        <f t="shared" si="24"/>
        <v>42.857142857142854</v>
      </c>
      <c r="K30" s="1">
        <v>0</v>
      </c>
      <c r="L30" s="7">
        <f t="shared" si="25"/>
        <v>0</v>
      </c>
      <c r="M30" s="11">
        <f t="shared" si="26"/>
        <v>8</v>
      </c>
      <c r="N30" s="12">
        <f t="shared" si="27"/>
        <v>57.142857142857146</v>
      </c>
      <c r="O30" s="1">
        <f t="shared" si="6"/>
        <v>14</v>
      </c>
      <c r="P30" s="20">
        <f t="shared" si="28"/>
        <v>100</v>
      </c>
      <c r="Q30" s="9">
        <v>2</v>
      </c>
      <c r="R30" s="9">
        <v>12</v>
      </c>
      <c r="S30" s="9">
        <v>0</v>
      </c>
    </row>
    <row r="31" spans="1:19" ht="28.2" customHeight="1" thickBot="1" x14ac:dyDescent="0.35">
      <c r="A31" s="37"/>
      <c r="B31" s="13" t="s">
        <v>2</v>
      </c>
      <c r="C31" s="1">
        <v>16</v>
      </c>
      <c r="D31" s="1">
        <v>12</v>
      </c>
      <c r="E31" s="1">
        <v>2</v>
      </c>
      <c r="F31" s="5">
        <f t="shared" si="22"/>
        <v>16.666666666666668</v>
      </c>
      <c r="G31" s="1">
        <v>6</v>
      </c>
      <c r="H31" s="5">
        <f t="shared" si="23"/>
        <v>50</v>
      </c>
      <c r="I31" s="1">
        <v>4</v>
      </c>
      <c r="J31" s="5">
        <f t="shared" si="24"/>
        <v>33.333333333333336</v>
      </c>
      <c r="K31" s="1">
        <v>0</v>
      </c>
      <c r="L31" s="7">
        <f t="shared" si="25"/>
        <v>0</v>
      </c>
      <c r="M31" s="9">
        <f t="shared" si="26"/>
        <v>8</v>
      </c>
      <c r="N31" s="10">
        <f t="shared" si="27"/>
        <v>66.666666666666671</v>
      </c>
      <c r="O31" s="1">
        <f t="shared" si="6"/>
        <v>12</v>
      </c>
      <c r="P31" s="19">
        <f t="shared" si="28"/>
        <v>100</v>
      </c>
      <c r="Q31" s="9">
        <v>0</v>
      </c>
      <c r="R31" s="9">
        <v>12</v>
      </c>
      <c r="S31" s="9">
        <v>0</v>
      </c>
    </row>
    <row r="32" spans="1:19" ht="28.8" customHeight="1" thickBot="1" x14ac:dyDescent="0.35">
      <c r="A32" s="36" t="s">
        <v>18</v>
      </c>
      <c r="B32" s="13" t="s">
        <v>0</v>
      </c>
      <c r="C32" s="1">
        <v>17</v>
      </c>
      <c r="D32" s="1">
        <v>17</v>
      </c>
      <c r="E32" s="1">
        <v>3</v>
      </c>
      <c r="F32" s="5">
        <f t="shared" ref="F32:F35" si="29">(E32*100/D32)</f>
        <v>17.647058823529413</v>
      </c>
      <c r="G32" s="1">
        <v>10</v>
      </c>
      <c r="H32" s="5">
        <f t="shared" ref="H32:H35" si="30">(G32*100/D32)</f>
        <v>58.823529411764703</v>
      </c>
      <c r="I32" s="1">
        <v>4</v>
      </c>
      <c r="J32" s="5">
        <f t="shared" ref="J32:J35" si="31">(I32*100/D32)</f>
        <v>23.529411764705884</v>
      </c>
      <c r="K32" s="1">
        <v>0</v>
      </c>
      <c r="L32" s="7">
        <f t="shared" ref="L32:L35" si="32">(K32*100/D32)</f>
        <v>0</v>
      </c>
      <c r="M32" s="11">
        <f t="shared" ref="M32:M35" si="33">(E32+G32)</f>
        <v>13</v>
      </c>
      <c r="N32" s="12">
        <f t="shared" ref="N32:N35" si="34">(M32*100/D32)</f>
        <v>76.470588235294116</v>
      </c>
      <c r="O32" s="1">
        <f t="shared" si="6"/>
        <v>17</v>
      </c>
      <c r="P32" s="20">
        <f t="shared" ref="P32:P35" si="35">(100-L32)</f>
        <v>100</v>
      </c>
      <c r="Q32" s="9">
        <v>0</v>
      </c>
      <c r="R32" s="9">
        <v>16</v>
      </c>
      <c r="S32" s="9">
        <v>1</v>
      </c>
    </row>
    <row r="33" spans="1:19" ht="28.8" customHeight="1" thickBot="1" x14ac:dyDescent="0.35">
      <c r="A33" s="35"/>
      <c r="B33" s="13" t="s">
        <v>1</v>
      </c>
      <c r="C33" s="1">
        <v>17</v>
      </c>
      <c r="D33" s="1">
        <v>17</v>
      </c>
      <c r="E33" s="1">
        <v>2</v>
      </c>
      <c r="F33" s="5">
        <f t="shared" si="29"/>
        <v>11.764705882352942</v>
      </c>
      <c r="G33" s="1">
        <v>9</v>
      </c>
      <c r="H33" s="5">
        <f t="shared" si="30"/>
        <v>52.941176470588232</v>
      </c>
      <c r="I33" s="1">
        <v>5</v>
      </c>
      <c r="J33" s="5">
        <f t="shared" si="31"/>
        <v>29.411764705882351</v>
      </c>
      <c r="K33" s="1">
        <v>1</v>
      </c>
      <c r="L33" s="8">
        <f t="shared" si="32"/>
        <v>5.882352941176471</v>
      </c>
      <c r="M33" s="9">
        <f t="shared" si="33"/>
        <v>11</v>
      </c>
      <c r="N33" s="10">
        <f t="shared" si="34"/>
        <v>64.705882352941174</v>
      </c>
      <c r="O33" s="1">
        <f t="shared" si="6"/>
        <v>16</v>
      </c>
      <c r="P33" s="22">
        <f t="shared" si="35"/>
        <v>94.117647058823536</v>
      </c>
      <c r="Q33" s="9">
        <v>0</v>
      </c>
      <c r="R33" s="9">
        <v>17</v>
      </c>
      <c r="S33" s="9">
        <v>0</v>
      </c>
    </row>
    <row r="34" spans="1:19" ht="28.2" customHeight="1" thickBot="1" x14ac:dyDescent="0.35">
      <c r="A34" s="35"/>
      <c r="B34" s="13" t="s">
        <v>21</v>
      </c>
      <c r="C34" s="1">
        <v>17</v>
      </c>
      <c r="D34" s="1">
        <v>15</v>
      </c>
      <c r="E34" s="1">
        <v>4</v>
      </c>
      <c r="F34" s="5">
        <f t="shared" si="29"/>
        <v>26.666666666666668</v>
      </c>
      <c r="G34" s="1">
        <v>6</v>
      </c>
      <c r="H34" s="5">
        <f t="shared" si="30"/>
        <v>40</v>
      </c>
      <c r="I34" s="1">
        <v>5</v>
      </c>
      <c r="J34" s="5">
        <f t="shared" si="31"/>
        <v>33.333333333333336</v>
      </c>
      <c r="K34" s="1">
        <v>0</v>
      </c>
      <c r="L34" s="7">
        <f t="shared" si="32"/>
        <v>0</v>
      </c>
      <c r="M34" s="11">
        <f t="shared" si="33"/>
        <v>10</v>
      </c>
      <c r="N34" s="12">
        <f t="shared" si="34"/>
        <v>66.666666666666671</v>
      </c>
      <c r="O34" s="1">
        <f t="shared" si="6"/>
        <v>15</v>
      </c>
      <c r="P34" s="20">
        <f t="shared" si="35"/>
        <v>100</v>
      </c>
      <c r="Q34" s="9">
        <v>2</v>
      </c>
      <c r="R34" s="9">
        <v>12</v>
      </c>
      <c r="S34" s="9">
        <v>1</v>
      </c>
    </row>
    <row r="35" spans="1:19" ht="28.8" customHeight="1" thickBot="1" x14ac:dyDescent="0.35">
      <c r="A35" s="37"/>
      <c r="B35" s="13" t="s">
        <v>23</v>
      </c>
      <c r="C35" s="1">
        <v>17</v>
      </c>
      <c r="D35" s="1">
        <v>13</v>
      </c>
      <c r="E35" s="1">
        <v>0</v>
      </c>
      <c r="F35" s="5">
        <f t="shared" si="29"/>
        <v>0</v>
      </c>
      <c r="G35" s="1">
        <v>7</v>
      </c>
      <c r="H35" s="5">
        <f t="shared" si="30"/>
        <v>53.846153846153847</v>
      </c>
      <c r="I35" s="1">
        <v>6</v>
      </c>
      <c r="J35" s="5">
        <f t="shared" si="31"/>
        <v>46.153846153846153</v>
      </c>
      <c r="K35" s="1">
        <v>0</v>
      </c>
      <c r="L35" s="8">
        <f t="shared" si="32"/>
        <v>0</v>
      </c>
      <c r="M35" s="9">
        <f t="shared" si="33"/>
        <v>7</v>
      </c>
      <c r="N35" s="10">
        <f t="shared" si="34"/>
        <v>53.846153846153847</v>
      </c>
      <c r="O35" s="1">
        <f t="shared" si="6"/>
        <v>13</v>
      </c>
      <c r="P35" s="22">
        <f t="shared" si="35"/>
        <v>100</v>
      </c>
      <c r="Q35" s="9">
        <v>1</v>
      </c>
      <c r="R35" s="9">
        <v>12</v>
      </c>
      <c r="S35" s="9">
        <v>0</v>
      </c>
    </row>
    <row r="36" spans="1:19" ht="28.8" customHeight="1" thickBot="1" x14ac:dyDescent="0.35">
      <c r="A36" s="36" t="s">
        <v>24</v>
      </c>
      <c r="B36" s="13" t="s">
        <v>0</v>
      </c>
      <c r="C36" s="1">
        <v>14</v>
      </c>
      <c r="D36" s="1">
        <v>10</v>
      </c>
      <c r="E36" s="1">
        <v>2</v>
      </c>
      <c r="F36" s="5">
        <f t="shared" ref="F36:F43" si="36">(E36*100/D36)</f>
        <v>20</v>
      </c>
      <c r="G36" s="1">
        <v>5</v>
      </c>
      <c r="H36" s="5">
        <f t="shared" ref="H36:H43" si="37">(G36*100/D36)</f>
        <v>50</v>
      </c>
      <c r="I36" s="1">
        <v>3</v>
      </c>
      <c r="J36" s="5">
        <f t="shared" ref="J36:J43" si="38">(I36*100/D36)</f>
        <v>30</v>
      </c>
      <c r="K36" s="1">
        <v>0</v>
      </c>
      <c r="L36" s="7">
        <f t="shared" ref="L36:L43" si="39">(K36*100/D36)</f>
        <v>0</v>
      </c>
      <c r="M36" s="11">
        <f t="shared" ref="M36:M43" si="40">(E36+G36)</f>
        <v>7</v>
      </c>
      <c r="N36" s="12">
        <f t="shared" ref="N36:N43" si="41">(M36*100/D36)</f>
        <v>70</v>
      </c>
      <c r="O36" s="1">
        <f t="shared" si="6"/>
        <v>10</v>
      </c>
      <c r="P36" s="20">
        <f t="shared" ref="P36:P43" si="42">(100-L36)</f>
        <v>100</v>
      </c>
      <c r="Q36" s="9">
        <v>1</v>
      </c>
      <c r="R36" s="9">
        <v>8</v>
      </c>
      <c r="S36" s="9">
        <v>1</v>
      </c>
    </row>
    <row r="37" spans="1:19" ht="28.8" customHeight="1" thickBot="1" x14ac:dyDescent="0.35">
      <c r="A37" s="35"/>
      <c r="B37" s="13" t="s">
        <v>1</v>
      </c>
      <c r="C37" s="1">
        <v>14</v>
      </c>
      <c r="D37" s="1">
        <v>9</v>
      </c>
      <c r="E37" s="1">
        <v>1</v>
      </c>
      <c r="F37" s="5">
        <f t="shared" si="36"/>
        <v>11.111111111111111</v>
      </c>
      <c r="G37" s="1">
        <v>7</v>
      </c>
      <c r="H37" s="5">
        <f t="shared" si="37"/>
        <v>77.777777777777771</v>
      </c>
      <c r="I37" s="1">
        <v>1</v>
      </c>
      <c r="J37" s="5">
        <f t="shared" si="38"/>
        <v>11.111111111111111</v>
      </c>
      <c r="K37" s="1">
        <v>0</v>
      </c>
      <c r="L37" s="7">
        <f t="shared" si="39"/>
        <v>0</v>
      </c>
      <c r="M37" s="9">
        <f t="shared" si="40"/>
        <v>8</v>
      </c>
      <c r="N37" s="10">
        <f t="shared" si="41"/>
        <v>88.888888888888886</v>
      </c>
      <c r="O37" s="1">
        <f t="shared" si="6"/>
        <v>9</v>
      </c>
      <c r="P37" s="19">
        <f t="shared" si="42"/>
        <v>100</v>
      </c>
      <c r="Q37" s="9">
        <v>0</v>
      </c>
      <c r="R37" s="9">
        <v>9</v>
      </c>
      <c r="S37" s="9">
        <v>0</v>
      </c>
    </row>
    <row r="38" spans="1:19" ht="28.2" customHeight="1" thickBot="1" x14ac:dyDescent="0.35">
      <c r="A38" s="35"/>
      <c r="B38" s="13" t="s">
        <v>21</v>
      </c>
      <c r="C38" s="1">
        <v>14</v>
      </c>
      <c r="D38" s="1">
        <v>12</v>
      </c>
      <c r="E38" s="1">
        <v>4</v>
      </c>
      <c r="F38" s="5">
        <f t="shared" si="36"/>
        <v>33.333333333333336</v>
      </c>
      <c r="G38" s="1">
        <v>5</v>
      </c>
      <c r="H38" s="5">
        <f t="shared" si="37"/>
        <v>41.666666666666664</v>
      </c>
      <c r="I38" s="1">
        <v>3</v>
      </c>
      <c r="J38" s="5">
        <f t="shared" si="38"/>
        <v>25</v>
      </c>
      <c r="K38" s="1">
        <v>0</v>
      </c>
      <c r="L38" s="7">
        <f t="shared" si="39"/>
        <v>0</v>
      </c>
      <c r="M38" s="11">
        <f t="shared" si="40"/>
        <v>9</v>
      </c>
      <c r="N38" s="12">
        <f t="shared" si="41"/>
        <v>75</v>
      </c>
      <c r="O38" s="1">
        <f t="shared" si="6"/>
        <v>12</v>
      </c>
      <c r="P38" s="20">
        <f t="shared" si="42"/>
        <v>100</v>
      </c>
      <c r="Q38" s="9">
        <v>3</v>
      </c>
      <c r="R38" s="9">
        <v>9</v>
      </c>
      <c r="S38" s="9">
        <v>0</v>
      </c>
    </row>
    <row r="39" spans="1:19" ht="28.8" customHeight="1" thickBot="1" x14ac:dyDescent="0.35">
      <c r="A39" s="37"/>
      <c r="B39" s="13" t="s">
        <v>2</v>
      </c>
      <c r="C39" s="1">
        <v>14</v>
      </c>
      <c r="D39" s="1">
        <v>4</v>
      </c>
      <c r="E39" s="1">
        <v>1</v>
      </c>
      <c r="F39" s="5">
        <f t="shared" si="36"/>
        <v>25</v>
      </c>
      <c r="G39" s="1">
        <v>2</v>
      </c>
      <c r="H39" s="5">
        <f t="shared" si="37"/>
        <v>50</v>
      </c>
      <c r="I39" s="1">
        <v>1</v>
      </c>
      <c r="J39" s="5">
        <f t="shared" si="38"/>
        <v>25</v>
      </c>
      <c r="K39" s="1">
        <v>0</v>
      </c>
      <c r="L39" s="7">
        <f t="shared" si="39"/>
        <v>0</v>
      </c>
      <c r="M39" s="9">
        <f t="shared" si="40"/>
        <v>3</v>
      </c>
      <c r="N39" s="10">
        <f t="shared" si="41"/>
        <v>75</v>
      </c>
      <c r="O39" s="1">
        <f t="shared" si="6"/>
        <v>4</v>
      </c>
      <c r="P39" s="19">
        <f t="shared" si="42"/>
        <v>100</v>
      </c>
      <c r="Q39" s="9">
        <v>0</v>
      </c>
      <c r="R39" s="9">
        <v>3</v>
      </c>
      <c r="S39" s="9">
        <v>1</v>
      </c>
    </row>
    <row r="40" spans="1:19" ht="28.8" customHeight="1" thickBot="1" x14ac:dyDescent="0.35">
      <c r="A40" s="36" t="s">
        <v>25</v>
      </c>
      <c r="B40" s="13" t="s">
        <v>0</v>
      </c>
      <c r="C40" s="1">
        <v>15</v>
      </c>
      <c r="D40" s="1">
        <v>13</v>
      </c>
      <c r="E40" s="1">
        <v>3</v>
      </c>
      <c r="F40" s="5">
        <f t="shared" si="36"/>
        <v>23.076923076923077</v>
      </c>
      <c r="G40" s="1">
        <v>2</v>
      </c>
      <c r="H40" s="5">
        <f t="shared" si="37"/>
        <v>15.384615384615385</v>
      </c>
      <c r="I40" s="1">
        <v>6</v>
      </c>
      <c r="J40" s="5">
        <f t="shared" si="38"/>
        <v>46.153846153846153</v>
      </c>
      <c r="K40" s="1">
        <v>2</v>
      </c>
      <c r="L40" s="8">
        <f t="shared" si="39"/>
        <v>15.384615384615385</v>
      </c>
      <c r="M40" s="11">
        <f t="shared" si="40"/>
        <v>5</v>
      </c>
      <c r="N40" s="12">
        <f t="shared" si="41"/>
        <v>38.46153846153846</v>
      </c>
      <c r="O40" s="1">
        <f t="shared" si="6"/>
        <v>11</v>
      </c>
      <c r="P40" s="21">
        <f t="shared" si="42"/>
        <v>84.615384615384613</v>
      </c>
      <c r="Q40" s="9">
        <v>1</v>
      </c>
      <c r="R40" s="9">
        <v>11</v>
      </c>
      <c r="S40" s="9">
        <v>1</v>
      </c>
    </row>
    <row r="41" spans="1:19" ht="28.8" customHeight="1" thickBot="1" x14ac:dyDescent="0.35">
      <c r="A41" s="35"/>
      <c r="B41" s="13" t="s">
        <v>1</v>
      </c>
      <c r="C41" s="1">
        <v>15</v>
      </c>
      <c r="D41" s="1">
        <v>12</v>
      </c>
      <c r="E41" s="1">
        <v>2</v>
      </c>
      <c r="F41" s="5">
        <f t="shared" si="36"/>
        <v>16.666666666666668</v>
      </c>
      <c r="G41" s="1">
        <v>7</v>
      </c>
      <c r="H41" s="5">
        <f t="shared" si="37"/>
        <v>58.333333333333336</v>
      </c>
      <c r="I41" s="1">
        <v>2</v>
      </c>
      <c r="J41" s="5">
        <f t="shared" si="38"/>
        <v>16.666666666666668</v>
      </c>
      <c r="K41" s="1">
        <v>1</v>
      </c>
      <c r="L41" s="8">
        <f t="shared" si="39"/>
        <v>8.3333333333333339</v>
      </c>
      <c r="M41" s="9">
        <f t="shared" si="40"/>
        <v>9</v>
      </c>
      <c r="N41" s="10">
        <f t="shared" si="41"/>
        <v>75</v>
      </c>
      <c r="O41" s="1">
        <v>0</v>
      </c>
      <c r="P41" s="22">
        <f t="shared" si="42"/>
        <v>91.666666666666671</v>
      </c>
      <c r="Q41" s="9">
        <v>2</v>
      </c>
      <c r="R41" s="9">
        <v>10</v>
      </c>
      <c r="S41" s="9">
        <v>0</v>
      </c>
    </row>
    <row r="42" spans="1:19" ht="28.2" customHeight="1" thickBot="1" x14ac:dyDescent="0.35">
      <c r="A42" s="35"/>
      <c r="B42" s="13" t="s">
        <v>23</v>
      </c>
      <c r="C42" s="1">
        <v>15</v>
      </c>
      <c r="D42" s="1">
        <v>8</v>
      </c>
      <c r="E42" s="1">
        <v>1</v>
      </c>
      <c r="F42" s="5">
        <f t="shared" si="36"/>
        <v>12.5</v>
      </c>
      <c r="G42" s="1">
        <v>2</v>
      </c>
      <c r="H42" s="5">
        <f t="shared" si="37"/>
        <v>25</v>
      </c>
      <c r="I42" s="1">
        <v>5</v>
      </c>
      <c r="J42" s="5">
        <f t="shared" si="38"/>
        <v>62.5</v>
      </c>
      <c r="K42" s="1">
        <v>0</v>
      </c>
      <c r="L42" s="7">
        <f t="shared" si="39"/>
        <v>0</v>
      </c>
      <c r="M42" s="11">
        <f t="shared" si="40"/>
        <v>3</v>
      </c>
      <c r="N42" s="12">
        <f t="shared" si="41"/>
        <v>37.5</v>
      </c>
      <c r="O42" s="1">
        <f>(D42-K42)</f>
        <v>8</v>
      </c>
      <c r="P42" s="20">
        <f t="shared" si="42"/>
        <v>100</v>
      </c>
      <c r="Q42" s="9">
        <v>2</v>
      </c>
      <c r="R42" s="9">
        <v>6</v>
      </c>
      <c r="S42" s="9"/>
    </row>
    <row r="43" spans="1:19" ht="28.8" customHeight="1" thickBot="1" x14ac:dyDescent="0.35">
      <c r="A43" s="37"/>
      <c r="B43" s="13" t="s">
        <v>12</v>
      </c>
      <c r="C43" s="1">
        <v>15</v>
      </c>
      <c r="D43" s="1">
        <v>15</v>
      </c>
      <c r="E43" s="1">
        <v>3</v>
      </c>
      <c r="F43" s="5">
        <f t="shared" si="36"/>
        <v>20</v>
      </c>
      <c r="G43" s="1">
        <v>5</v>
      </c>
      <c r="H43" s="5">
        <f t="shared" si="37"/>
        <v>33.333333333333336</v>
      </c>
      <c r="I43" s="1">
        <v>7</v>
      </c>
      <c r="J43" s="5">
        <f t="shared" si="38"/>
        <v>46.666666666666664</v>
      </c>
      <c r="K43" s="1">
        <v>0</v>
      </c>
      <c r="L43" s="7">
        <f t="shared" si="39"/>
        <v>0</v>
      </c>
      <c r="M43" s="9">
        <f t="shared" si="40"/>
        <v>8</v>
      </c>
      <c r="N43" s="10">
        <f t="shared" si="41"/>
        <v>53.333333333333336</v>
      </c>
      <c r="O43" s="1">
        <f>(D43-K43)</f>
        <v>15</v>
      </c>
      <c r="P43" s="19">
        <f t="shared" si="42"/>
        <v>100</v>
      </c>
      <c r="Q43" s="9">
        <v>0</v>
      </c>
      <c r="R43" s="9">
        <v>15</v>
      </c>
      <c r="S43" s="9">
        <v>0</v>
      </c>
    </row>
    <row r="44" spans="1:19" x14ac:dyDescent="0.3">
      <c r="A44" s="14" t="s">
        <v>27</v>
      </c>
      <c r="B44" s="14"/>
      <c r="C44" s="14"/>
      <c r="D44" s="14"/>
      <c r="E44" s="14"/>
      <c r="F44" s="14"/>
      <c r="G44" s="15"/>
      <c r="H44" s="15"/>
      <c r="I44" s="15"/>
      <c r="J44" s="15"/>
      <c r="K44" s="15"/>
      <c r="L44" s="15"/>
      <c r="M44" s="15"/>
      <c r="N44" s="15"/>
      <c r="O44" s="15"/>
      <c r="P44" s="15"/>
    </row>
  </sheetData>
  <mergeCells count="20">
    <mergeCell ref="A28:A31"/>
    <mergeCell ref="A32:A35"/>
    <mergeCell ref="A36:A39"/>
    <mergeCell ref="A40:A43"/>
    <mergeCell ref="A9:A11"/>
    <mergeCell ref="A12:A15"/>
    <mergeCell ref="A16:A19"/>
    <mergeCell ref="A20:A23"/>
    <mergeCell ref="A24:A27"/>
    <mergeCell ref="M2:N2"/>
    <mergeCell ref="O2:P2"/>
    <mergeCell ref="A2:A3"/>
    <mergeCell ref="B2:B3"/>
    <mergeCell ref="C2:C3"/>
    <mergeCell ref="D2:D3"/>
    <mergeCell ref="E2:F2"/>
    <mergeCell ref="G2:H2"/>
    <mergeCell ref="I2:J2"/>
    <mergeCell ref="K2:L2"/>
    <mergeCell ref="A1:S1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Зам директора по УВР</cp:lastModifiedBy>
  <cp:lastPrinted>2023-08-13T05:53:16Z</cp:lastPrinted>
  <dcterms:created xsi:type="dcterms:W3CDTF">2018-07-09T17:25:25Z</dcterms:created>
  <dcterms:modified xsi:type="dcterms:W3CDTF">2023-09-24T17:41:58Z</dcterms:modified>
</cp:coreProperties>
</file>